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1" activeTab="1"/>
  </bookViews>
  <sheets>
    <sheet name="Рассчет цен 17.02.2021" sheetId="20" r:id="rId1"/>
    <sheet name="Горшечные" sheetId="26" r:id="rId2"/>
  </sheets>
  <definedNames>
    <definedName name="_xlnm._FilterDatabase" localSheetId="1" hidden="1">Горшечные!$B$5:$B$215</definedName>
    <definedName name="_xlnm.Print_Titles" localSheetId="1">Горшечные!#REF!</definedName>
    <definedName name="_xlnm.Print_Titles" localSheetId="0">'Рассчет цен 17.02.2021'!$1:$2</definedName>
  </definedNames>
  <calcPr calcId="145621" refMode="R1C1"/>
</workbook>
</file>

<file path=xl/calcChain.xml><?xml version="1.0" encoding="utf-8"?>
<calcChain xmlns="http://schemas.openxmlformats.org/spreadsheetml/2006/main">
  <c r="L5" i="20" l="1"/>
  <c r="M5" i="20"/>
  <c r="L6" i="20"/>
  <c r="M6" i="20"/>
  <c r="L7" i="20"/>
  <c r="M7" i="20"/>
  <c r="L8" i="20"/>
  <c r="M8" i="20"/>
  <c r="L9" i="20"/>
  <c r="M9" i="20"/>
  <c r="L10" i="20"/>
  <c r="M10" i="20"/>
  <c r="L11" i="20"/>
  <c r="M11" i="20"/>
  <c r="L12" i="20"/>
  <c r="M12" i="20"/>
  <c r="L13" i="20"/>
  <c r="M13" i="20"/>
  <c r="L14" i="20"/>
  <c r="M14" i="20"/>
  <c r="L15" i="20"/>
  <c r="M15" i="20"/>
  <c r="L16" i="20"/>
  <c r="M16" i="20"/>
  <c r="L17" i="20"/>
  <c r="M17" i="20"/>
  <c r="L18" i="20"/>
  <c r="M18" i="20"/>
  <c r="L19" i="20"/>
  <c r="M19" i="20"/>
  <c r="L20" i="20"/>
  <c r="M20" i="20"/>
  <c r="L21" i="20"/>
  <c r="M21" i="20"/>
  <c r="L22" i="20"/>
  <c r="M22" i="20"/>
  <c r="L23" i="20"/>
  <c r="M23" i="20"/>
  <c r="L24" i="20"/>
  <c r="M24" i="20"/>
  <c r="L25" i="20"/>
  <c r="M25" i="20"/>
  <c r="L26" i="20"/>
  <c r="M26" i="20"/>
  <c r="L27" i="20"/>
  <c r="M27" i="20"/>
  <c r="L28" i="20"/>
  <c r="M28" i="20"/>
  <c r="L29" i="20"/>
  <c r="M29" i="20"/>
  <c r="L31" i="20"/>
  <c r="M31" i="20"/>
  <c r="L32" i="20"/>
  <c r="M32" i="20"/>
  <c r="L33" i="20"/>
  <c r="M33" i="20"/>
  <c r="L34" i="20"/>
  <c r="M34" i="20"/>
  <c r="L35" i="20"/>
  <c r="M35" i="20"/>
  <c r="L36" i="20"/>
  <c r="M36" i="20"/>
  <c r="L37" i="20"/>
  <c r="M37" i="20"/>
  <c r="L38" i="20"/>
  <c r="M38" i="20"/>
  <c r="L39" i="20"/>
  <c r="M39" i="20"/>
  <c r="L40" i="20"/>
  <c r="M40" i="20"/>
  <c r="L41" i="20"/>
  <c r="M41" i="20"/>
  <c r="L42" i="20"/>
  <c r="M42" i="20"/>
  <c r="L43" i="20"/>
  <c r="M43" i="20"/>
  <c r="L44" i="20"/>
  <c r="M44" i="20"/>
  <c r="L45" i="20"/>
  <c r="M45" i="20"/>
  <c r="L46" i="20"/>
  <c r="M46" i="20"/>
  <c r="L47" i="20"/>
  <c r="M47" i="20"/>
  <c r="L48" i="20"/>
  <c r="M48" i="20"/>
  <c r="L49" i="20"/>
  <c r="M49" i="20"/>
  <c r="L50" i="20"/>
  <c r="M50" i="20"/>
  <c r="L51" i="20"/>
  <c r="M51" i="20"/>
  <c r="L52" i="20"/>
  <c r="M52" i="20"/>
  <c r="L53" i="20"/>
  <c r="M53" i="20"/>
  <c r="L54" i="20"/>
  <c r="M54" i="20"/>
  <c r="L55" i="20"/>
  <c r="M55" i="20"/>
  <c r="L56" i="20"/>
  <c r="M56" i="20"/>
  <c r="L57" i="20"/>
  <c r="M57" i="20"/>
  <c r="L58" i="20"/>
  <c r="M58" i="20"/>
  <c r="L59" i="20"/>
  <c r="M59" i="20"/>
  <c r="L60" i="20"/>
  <c r="M60" i="20"/>
  <c r="L61" i="20"/>
  <c r="M61" i="20"/>
  <c r="L62" i="20"/>
  <c r="M62" i="20"/>
  <c r="L63" i="20"/>
  <c r="M63" i="20"/>
  <c r="L64" i="20"/>
  <c r="M64" i="20"/>
  <c r="L65" i="20"/>
  <c r="M65" i="20"/>
  <c r="L66" i="20"/>
  <c r="M66" i="20"/>
  <c r="L67" i="20"/>
  <c r="M67" i="20"/>
  <c r="L68" i="20"/>
  <c r="M68" i="20"/>
  <c r="L69" i="20"/>
  <c r="M69" i="20"/>
  <c r="L70" i="20"/>
  <c r="M70" i="20"/>
  <c r="L72" i="20"/>
  <c r="M72" i="20"/>
  <c r="L73" i="20"/>
  <c r="M73" i="20"/>
  <c r="L74" i="20"/>
  <c r="M74" i="20"/>
  <c r="L75" i="20"/>
  <c r="M75" i="20"/>
  <c r="L76" i="20"/>
  <c r="M76" i="20"/>
  <c r="L77" i="20"/>
  <c r="M77" i="20"/>
  <c r="L78" i="20"/>
  <c r="M78" i="20"/>
  <c r="L79" i="20"/>
  <c r="M79" i="20"/>
  <c r="L80" i="20"/>
  <c r="M80" i="20"/>
  <c r="L81" i="20"/>
  <c r="M81" i="20"/>
  <c r="L82" i="20"/>
  <c r="M82" i="20"/>
  <c r="L83" i="20"/>
  <c r="M83" i="20"/>
  <c r="L84" i="20"/>
  <c r="M84" i="20"/>
  <c r="L85" i="20"/>
  <c r="M85" i="20"/>
  <c r="L86" i="20"/>
  <c r="M86" i="20"/>
  <c r="L87" i="20"/>
  <c r="M87" i="20"/>
  <c r="L88" i="20"/>
  <c r="M88" i="20"/>
  <c r="L89" i="20"/>
  <c r="M89" i="20"/>
  <c r="L90" i="20"/>
  <c r="M90" i="20"/>
  <c r="L91" i="20"/>
  <c r="M91" i="20"/>
  <c r="L92" i="20"/>
  <c r="M92" i="20"/>
  <c r="L93" i="20"/>
  <c r="M93" i="20"/>
  <c r="L94" i="20"/>
  <c r="M94" i="20"/>
  <c r="L95" i="20"/>
  <c r="M95" i="20"/>
  <c r="L96" i="20"/>
  <c r="M96" i="20"/>
  <c r="L97" i="20"/>
  <c r="M97" i="20"/>
  <c r="L98" i="20"/>
  <c r="M98" i="20"/>
  <c r="L99" i="20"/>
  <c r="M99" i="20"/>
  <c r="L100" i="20"/>
  <c r="M100" i="20"/>
  <c r="L101" i="20"/>
  <c r="M101" i="20"/>
  <c r="L102" i="20"/>
  <c r="M102" i="20"/>
  <c r="L103" i="20"/>
  <c r="M103" i="20"/>
  <c r="L104" i="20"/>
  <c r="M104" i="20"/>
  <c r="L105" i="20"/>
  <c r="M105" i="20"/>
  <c r="L106" i="20"/>
  <c r="M106" i="20"/>
  <c r="L107" i="20"/>
  <c r="M107" i="20"/>
  <c r="L108" i="20"/>
  <c r="M108" i="20"/>
  <c r="L109" i="20"/>
  <c r="M109" i="20"/>
  <c r="L110" i="20"/>
  <c r="M110" i="20"/>
  <c r="L111" i="20"/>
  <c r="M111" i="20"/>
  <c r="L112" i="20"/>
  <c r="M112" i="20"/>
  <c r="L113" i="20"/>
  <c r="M113" i="20"/>
  <c r="L114" i="20"/>
  <c r="M114" i="20"/>
  <c r="L115" i="20"/>
  <c r="M115" i="20"/>
  <c r="L116" i="20"/>
  <c r="M116" i="20"/>
  <c r="L117" i="20"/>
  <c r="M117" i="20"/>
  <c r="L118" i="20"/>
  <c r="M118" i="20"/>
  <c r="L119" i="20"/>
  <c r="M119" i="20"/>
  <c r="L120" i="20"/>
  <c r="M120" i="20"/>
  <c r="L121" i="20"/>
  <c r="M121" i="20"/>
  <c r="L122" i="20"/>
  <c r="M122" i="20"/>
  <c r="L124" i="20"/>
  <c r="M124" i="20"/>
  <c r="L125" i="20"/>
  <c r="M125" i="20"/>
  <c r="L126" i="20"/>
  <c r="M126" i="20"/>
  <c r="L127" i="20"/>
  <c r="M127" i="20"/>
  <c r="L128" i="20"/>
  <c r="M128" i="20"/>
  <c r="L129" i="20"/>
  <c r="M129" i="20"/>
  <c r="L130" i="20"/>
  <c r="M130" i="20"/>
  <c r="L131" i="20"/>
  <c r="M131" i="20"/>
  <c r="L132" i="20"/>
  <c r="M132" i="20"/>
  <c r="L133" i="20"/>
  <c r="M133" i="20"/>
  <c r="L134" i="20"/>
  <c r="M134" i="20"/>
  <c r="L135" i="20"/>
  <c r="M135" i="20"/>
  <c r="L136" i="20"/>
  <c r="M136" i="20"/>
  <c r="L137" i="20"/>
  <c r="M137" i="20"/>
  <c r="L138" i="20"/>
  <c r="M138" i="20"/>
  <c r="L139" i="20"/>
  <c r="M139" i="20"/>
  <c r="L140" i="20"/>
  <c r="M140" i="20"/>
  <c r="L141" i="20"/>
  <c r="M141" i="20"/>
  <c r="L142" i="20"/>
  <c r="M142" i="20"/>
  <c r="L143" i="20"/>
  <c r="M143" i="20"/>
  <c r="L144" i="20"/>
  <c r="M144" i="20"/>
  <c r="L145" i="20"/>
  <c r="M145" i="20"/>
  <c r="L146" i="20"/>
  <c r="M146" i="20"/>
  <c r="L147" i="20"/>
  <c r="M147" i="20"/>
  <c r="L148" i="20"/>
  <c r="M148" i="20"/>
  <c r="L149" i="20"/>
  <c r="M149" i="20"/>
  <c r="L150" i="20"/>
  <c r="M150" i="20"/>
  <c r="L151" i="20"/>
  <c r="M151" i="20"/>
  <c r="L152" i="20"/>
  <c r="M152" i="20"/>
  <c r="L153" i="20"/>
  <c r="M153" i="20"/>
  <c r="L154" i="20"/>
  <c r="M154" i="20"/>
  <c r="L155" i="20"/>
  <c r="M155" i="20"/>
  <c r="L156" i="20"/>
  <c r="M156" i="20"/>
  <c r="L157" i="20"/>
  <c r="M157" i="20"/>
  <c r="L158" i="20"/>
  <c r="M158" i="20"/>
  <c r="L159" i="20"/>
  <c r="M159" i="20"/>
  <c r="L160" i="20"/>
  <c r="M160" i="20"/>
  <c r="L161" i="20"/>
  <c r="M161" i="20"/>
  <c r="L162" i="20"/>
  <c r="M162" i="20"/>
  <c r="L163" i="20"/>
  <c r="M163" i="20"/>
  <c r="L164" i="20"/>
  <c r="M164" i="20"/>
  <c r="L165" i="20"/>
  <c r="M165" i="20"/>
  <c r="L166" i="20"/>
  <c r="M166" i="20"/>
  <c r="L167" i="20"/>
  <c r="M167" i="20"/>
  <c r="L168" i="20"/>
  <c r="M168" i="20"/>
  <c r="L169" i="20"/>
  <c r="M169" i="20"/>
  <c r="L170" i="20"/>
  <c r="M170" i="20"/>
  <c r="L171" i="20"/>
  <c r="M171" i="20"/>
  <c r="L172" i="20"/>
  <c r="M172" i="20"/>
  <c r="L173" i="20"/>
  <c r="M173" i="20"/>
  <c r="L174" i="20"/>
  <c r="M174" i="20"/>
  <c r="L175" i="20"/>
  <c r="M175" i="20"/>
  <c r="L176" i="20"/>
  <c r="M176" i="20"/>
  <c r="L177" i="20"/>
  <c r="M177" i="20"/>
  <c r="L178" i="20"/>
  <c r="M178" i="20"/>
  <c r="L179" i="20"/>
  <c r="M179" i="20"/>
  <c r="L180" i="20"/>
  <c r="M180" i="20"/>
  <c r="L181" i="20"/>
  <c r="M181" i="20"/>
  <c r="L182" i="20"/>
  <c r="M182" i="20"/>
  <c r="L183" i="20"/>
  <c r="M183" i="20"/>
  <c r="L184" i="20"/>
  <c r="M184" i="20"/>
  <c r="L185" i="20"/>
  <c r="M185" i="20"/>
  <c r="L186" i="20"/>
  <c r="M186" i="20"/>
  <c r="L187" i="20"/>
  <c r="M187" i="20"/>
  <c r="L188" i="20"/>
  <c r="M188" i="20"/>
  <c r="L189" i="20"/>
  <c r="M189" i="20"/>
  <c r="L191" i="20"/>
  <c r="M191" i="20"/>
  <c r="L192" i="20"/>
  <c r="M192" i="20"/>
  <c r="L193" i="20"/>
  <c r="M193" i="20"/>
  <c r="L194" i="20"/>
  <c r="M194" i="20"/>
  <c r="L195" i="20"/>
  <c r="M195" i="20"/>
  <c r="L197" i="20"/>
  <c r="M197" i="20"/>
  <c r="L198" i="20"/>
  <c r="M198" i="20"/>
  <c r="L199" i="20"/>
  <c r="M199" i="20"/>
  <c r="L202" i="20"/>
  <c r="M202" i="20"/>
  <c r="L203" i="20"/>
  <c r="M203" i="20"/>
  <c r="L205" i="20"/>
  <c r="M205" i="20"/>
  <c r="L206" i="20"/>
  <c r="M206" i="20"/>
  <c r="L207" i="20"/>
  <c r="M207" i="20"/>
  <c r="L208" i="20"/>
  <c r="M208" i="20"/>
  <c r="L209" i="20"/>
  <c r="M209" i="20"/>
  <c r="L210" i="20"/>
  <c r="M210" i="20"/>
  <c r="L211" i="20"/>
  <c r="M211" i="20"/>
  <c r="L212" i="20"/>
  <c r="M212" i="20"/>
  <c r="L213" i="20"/>
  <c r="M213" i="20"/>
  <c r="L214" i="20"/>
  <c r="M214" i="20"/>
  <c r="L215" i="20"/>
  <c r="M215" i="20"/>
  <c r="L216" i="20"/>
  <c r="M216" i="20"/>
  <c r="L217" i="20"/>
  <c r="M217" i="20"/>
  <c r="L218" i="20"/>
  <c r="M218" i="20"/>
  <c r="L219" i="20"/>
  <c r="M219" i="20"/>
  <c r="L220" i="20"/>
  <c r="M220" i="20"/>
  <c r="L221" i="20"/>
  <c r="M221" i="20"/>
  <c r="L222" i="20"/>
  <c r="M222" i="20"/>
  <c r="L223" i="20"/>
  <c r="M223" i="20"/>
  <c r="L224" i="20"/>
  <c r="M224" i="20"/>
  <c r="L225" i="20"/>
  <c r="M225" i="20"/>
  <c r="L226" i="20"/>
  <c r="M226" i="20"/>
  <c r="L227" i="20"/>
  <c r="M227" i="20"/>
  <c r="L228" i="20"/>
  <c r="M228" i="20"/>
  <c r="L229" i="20"/>
  <c r="M229" i="20"/>
  <c r="L230" i="20"/>
  <c r="M230" i="20"/>
  <c r="L231" i="20"/>
  <c r="M231" i="20"/>
  <c r="L232" i="20"/>
  <c r="M232" i="20"/>
  <c r="L233" i="20"/>
  <c r="M233" i="20"/>
  <c r="L234" i="20"/>
  <c r="M234" i="20"/>
  <c r="L235" i="20"/>
  <c r="M235" i="20"/>
  <c r="L236" i="20"/>
  <c r="M236" i="20"/>
  <c r="L237" i="20"/>
  <c r="M237" i="20"/>
  <c r="L238" i="20"/>
  <c r="M238" i="20"/>
  <c r="L239" i="20"/>
  <c r="M239" i="20"/>
  <c r="L240" i="20"/>
  <c r="M240" i="20"/>
  <c r="L241" i="20"/>
  <c r="M241" i="20"/>
  <c r="L242" i="20"/>
  <c r="M242" i="20"/>
  <c r="L243" i="20"/>
  <c r="M243" i="20"/>
  <c r="L244" i="20"/>
  <c r="M244" i="20"/>
  <c r="L245" i="20"/>
  <c r="M245" i="20"/>
  <c r="L246" i="20"/>
  <c r="M246" i="20"/>
  <c r="L247" i="20"/>
  <c r="M247" i="20"/>
  <c r="L248" i="20"/>
  <c r="M248" i="20"/>
  <c r="L249" i="20"/>
  <c r="M249" i="20"/>
  <c r="L250" i="20"/>
  <c r="M250" i="20"/>
  <c r="L251" i="20"/>
  <c r="M251" i="20"/>
  <c r="L252" i="20"/>
  <c r="M252" i="20"/>
  <c r="L253" i="20"/>
  <c r="M253" i="20"/>
  <c r="L254" i="20"/>
  <c r="M254" i="20"/>
  <c r="L255" i="20"/>
  <c r="M255" i="20"/>
  <c r="L256" i="20"/>
  <c r="M256" i="20"/>
  <c r="L257" i="20"/>
  <c r="M257" i="20"/>
  <c r="L258" i="20"/>
  <c r="M258" i="20"/>
  <c r="L259" i="20"/>
  <c r="M259" i="20"/>
  <c r="L260" i="20"/>
  <c r="M260" i="20"/>
  <c r="L261" i="20"/>
  <c r="M261" i="20"/>
  <c r="L262" i="20"/>
  <c r="M262" i="20"/>
  <c r="L263" i="20"/>
  <c r="M263" i="20"/>
  <c r="L264" i="20"/>
  <c r="M264" i="20"/>
  <c r="L265" i="20"/>
  <c r="M265" i="20"/>
  <c r="L266" i="20"/>
  <c r="M266" i="20"/>
  <c r="L267" i="20"/>
  <c r="M267" i="20"/>
  <c r="L268" i="20"/>
  <c r="M268" i="20"/>
  <c r="L269" i="20"/>
  <c r="M269" i="20"/>
  <c r="L270" i="20"/>
  <c r="M270" i="20"/>
  <c r="L271" i="20"/>
  <c r="M271" i="20"/>
  <c r="L272" i="20"/>
  <c r="M272" i="20"/>
  <c r="L273" i="20"/>
  <c r="M273" i="20"/>
  <c r="L274" i="20"/>
  <c r="M274" i="20"/>
  <c r="L275" i="20"/>
  <c r="M275" i="20"/>
  <c r="L276" i="20"/>
  <c r="M276" i="20"/>
  <c r="L277" i="20"/>
  <c r="M277" i="20"/>
  <c r="L278" i="20"/>
  <c r="M278" i="20"/>
  <c r="L279" i="20"/>
  <c r="M279" i="20"/>
  <c r="L280" i="20"/>
  <c r="M280" i="20"/>
  <c r="L281" i="20"/>
  <c r="M281" i="20"/>
  <c r="L282" i="20"/>
  <c r="M282" i="20"/>
  <c r="L283" i="20"/>
  <c r="M283" i="20"/>
  <c r="L284" i="20"/>
  <c r="M284" i="20"/>
  <c r="L285" i="20"/>
  <c r="M285" i="20"/>
  <c r="L286" i="20"/>
  <c r="M286" i="20"/>
  <c r="L287" i="20"/>
  <c r="M287" i="20"/>
  <c r="L288" i="20"/>
  <c r="M288" i="20"/>
  <c r="L289" i="20"/>
  <c r="M289" i="20"/>
  <c r="L290" i="20"/>
  <c r="M290" i="20"/>
  <c r="L291" i="20"/>
  <c r="M291" i="20"/>
  <c r="L294" i="20"/>
  <c r="M294" i="20"/>
  <c r="L295" i="20"/>
  <c r="M295" i="20"/>
  <c r="L296" i="20"/>
  <c r="M296" i="20"/>
  <c r="L299" i="20"/>
  <c r="M299" i="20"/>
  <c r="L300" i="20"/>
  <c r="M300" i="20"/>
  <c r="L301" i="20"/>
  <c r="M301" i="20"/>
  <c r="L302" i="20"/>
  <c r="M302" i="20"/>
  <c r="L303" i="20"/>
  <c r="M303" i="20"/>
  <c r="M4" i="20"/>
  <c r="L4" i="20"/>
  <c r="K5" i="20" l="1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7" i="20"/>
  <c r="K198" i="20"/>
  <c r="K199" i="20"/>
  <c r="K200" i="20"/>
  <c r="K202" i="20"/>
  <c r="K203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4" i="20"/>
  <c r="K295" i="20"/>
  <c r="K296" i="20"/>
  <c r="K299" i="20"/>
  <c r="K300" i="20"/>
  <c r="K301" i="20"/>
  <c r="K302" i="20"/>
  <c r="K303" i="20"/>
  <c r="K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185" i="20"/>
  <c r="F186" i="20"/>
  <c r="F187" i="20"/>
  <c r="F188" i="20"/>
  <c r="F189" i="20"/>
  <c r="F190" i="20"/>
  <c r="F191" i="20"/>
  <c r="F192" i="20"/>
  <c r="F193" i="20"/>
  <c r="F194" i="20"/>
  <c r="F195" i="20"/>
  <c r="F197" i="20"/>
  <c r="F198" i="20"/>
  <c r="F199" i="20"/>
  <c r="F200" i="20"/>
  <c r="F202" i="20"/>
  <c r="F203" i="20"/>
  <c r="F205" i="20"/>
  <c r="F206" i="20"/>
  <c r="F207" i="20"/>
  <c r="F208" i="20"/>
  <c r="F209" i="20"/>
  <c r="F210" i="20"/>
  <c r="F211" i="20"/>
  <c r="F212" i="20"/>
  <c r="F213" i="20"/>
  <c r="F214" i="20"/>
  <c r="F215" i="20"/>
  <c r="F216" i="20"/>
  <c r="F217" i="20"/>
  <c r="F218" i="20"/>
  <c r="F219" i="20"/>
  <c r="F220" i="20"/>
  <c r="F221" i="20"/>
  <c r="F222" i="20"/>
  <c r="F223" i="20"/>
  <c r="F224" i="20"/>
  <c r="F225" i="20"/>
  <c r="F226" i="20"/>
  <c r="F227" i="20"/>
  <c r="F228" i="20"/>
  <c r="F229" i="20"/>
  <c r="F230" i="20"/>
  <c r="F231" i="20"/>
  <c r="F232" i="20"/>
  <c r="F233" i="20"/>
  <c r="F234" i="20"/>
  <c r="F235" i="20"/>
  <c r="F236" i="20"/>
  <c r="F237" i="20"/>
  <c r="F238" i="20"/>
  <c r="F239" i="20"/>
  <c r="F240" i="20"/>
  <c r="F241" i="20"/>
  <c r="F242" i="20"/>
  <c r="F243" i="20"/>
  <c r="F244" i="20"/>
  <c r="F245" i="20"/>
  <c r="F246" i="20"/>
  <c r="F247" i="20"/>
  <c r="F248" i="20"/>
  <c r="F249" i="20"/>
  <c r="F250" i="20"/>
  <c r="F251" i="20"/>
  <c r="F252" i="20"/>
  <c r="F253" i="20"/>
  <c r="F254" i="20"/>
  <c r="F255" i="20"/>
  <c r="F256" i="20"/>
  <c r="F257" i="20"/>
  <c r="F258" i="20"/>
  <c r="F259" i="20"/>
  <c r="F260" i="20"/>
  <c r="F261" i="20"/>
  <c r="F262" i="20"/>
  <c r="F263" i="20"/>
  <c r="F264" i="20"/>
  <c r="F265" i="20"/>
  <c r="F266" i="20"/>
  <c r="F267" i="20"/>
  <c r="F268" i="20"/>
  <c r="F269" i="20"/>
  <c r="F270" i="20"/>
  <c r="F271" i="20"/>
  <c r="F272" i="20"/>
  <c r="F273" i="20"/>
  <c r="F274" i="20"/>
  <c r="F275" i="20"/>
  <c r="F276" i="20"/>
  <c r="F277" i="20"/>
  <c r="F278" i="20"/>
  <c r="F279" i="20"/>
  <c r="F280" i="20"/>
  <c r="F281" i="20"/>
  <c r="F282" i="20"/>
  <c r="F283" i="20"/>
  <c r="F284" i="20"/>
  <c r="F285" i="20"/>
  <c r="F286" i="20"/>
  <c r="F287" i="20"/>
  <c r="F288" i="20"/>
  <c r="F289" i="20"/>
  <c r="F290" i="20"/>
  <c r="F291" i="20"/>
  <c r="F294" i="20"/>
  <c r="F295" i="20"/>
  <c r="F296" i="20"/>
  <c r="F299" i="20"/>
  <c r="F300" i="20"/>
  <c r="F301" i="20"/>
  <c r="F302" i="20"/>
  <c r="F303" i="20"/>
  <c r="F4" i="20"/>
  <c r="H5" i="20"/>
  <c r="I5" i="20"/>
  <c r="H6" i="20"/>
  <c r="I6" i="20"/>
  <c r="H7" i="20"/>
  <c r="I7" i="20"/>
  <c r="H8" i="20"/>
  <c r="I8" i="20"/>
  <c r="H9" i="20"/>
  <c r="I9" i="20"/>
  <c r="H10" i="20"/>
  <c r="I10" i="20"/>
  <c r="H11" i="20"/>
  <c r="I11" i="20"/>
  <c r="H12" i="20"/>
  <c r="I12" i="20"/>
  <c r="H13" i="20"/>
  <c r="I13" i="20"/>
  <c r="H14" i="20"/>
  <c r="I14" i="20"/>
  <c r="H15" i="20"/>
  <c r="I15" i="20"/>
  <c r="H16" i="20"/>
  <c r="I16" i="20"/>
  <c r="H17" i="20"/>
  <c r="I17" i="20"/>
  <c r="H18" i="20"/>
  <c r="I18" i="20"/>
  <c r="H19" i="20"/>
  <c r="I19" i="20"/>
  <c r="H20" i="20"/>
  <c r="I20" i="20"/>
  <c r="H21" i="20"/>
  <c r="I21" i="20"/>
  <c r="H22" i="20"/>
  <c r="I22" i="20"/>
  <c r="H23" i="20"/>
  <c r="I23" i="20"/>
  <c r="H24" i="20"/>
  <c r="I24" i="20"/>
  <c r="H25" i="20"/>
  <c r="I25" i="20"/>
  <c r="H26" i="20"/>
  <c r="I26" i="20"/>
  <c r="H27" i="20"/>
  <c r="I27" i="20"/>
  <c r="H28" i="20"/>
  <c r="I28" i="20"/>
  <c r="H29" i="20"/>
  <c r="I29" i="20"/>
  <c r="H31" i="20"/>
  <c r="I31" i="20"/>
  <c r="H32" i="20"/>
  <c r="I32" i="20"/>
  <c r="H33" i="20"/>
  <c r="I33" i="20"/>
  <c r="H34" i="20"/>
  <c r="I34" i="20"/>
  <c r="H35" i="20"/>
  <c r="I35" i="20"/>
  <c r="H36" i="20"/>
  <c r="I36" i="20"/>
  <c r="H37" i="20"/>
  <c r="I37" i="20"/>
  <c r="H38" i="20"/>
  <c r="I38" i="20"/>
  <c r="H39" i="20"/>
  <c r="I39" i="20"/>
  <c r="H40" i="20"/>
  <c r="I40" i="20"/>
  <c r="H41" i="20"/>
  <c r="I41" i="20"/>
  <c r="H42" i="20"/>
  <c r="I42" i="20"/>
  <c r="H43" i="20"/>
  <c r="I43" i="20"/>
  <c r="H44" i="20"/>
  <c r="I44" i="20"/>
  <c r="H45" i="20"/>
  <c r="I45" i="20"/>
  <c r="H46" i="20"/>
  <c r="I46" i="20"/>
  <c r="H47" i="20"/>
  <c r="I47" i="20"/>
  <c r="H48" i="20"/>
  <c r="I48" i="20"/>
  <c r="H49" i="20"/>
  <c r="I49" i="20"/>
  <c r="H50" i="20"/>
  <c r="I50" i="20"/>
  <c r="H51" i="20"/>
  <c r="I51" i="20"/>
  <c r="H52" i="20"/>
  <c r="I52" i="20"/>
  <c r="H53" i="20"/>
  <c r="I53" i="20"/>
  <c r="H54" i="20"/>
  <c r="I54" i="20"/>
  <c r="H55" i="20"/>
  <c r="I55" i="20"/>
  <c r="H56" i="20"/>
  <c r="I56" i="20"/>
  <c r="H57" i="20"/>
  <c r="I57" i="20"/>
  <c r="H58" i="20"/>
  <c r="I58" i="20"/>
  <c r="H59" i="20"/>
  <c r="I59" i="20"/>
  <c r="H60" i="20"/>
  <c r="I60" i="20"/>
  <c r="H61" i="20"/>
  <c r="I61" i="20"/>
  <c r="H62" i="20"/>
  <c r="I62" i="20"/>
  <c r="H63" i="20"/>
  <c r="I63" i="20"/>
  <c r="H64" i="20"/>
  <c r="I64" i="20"/>
  <c r="H65" i="20"/>
  <c r="I65" i="20"/>
  <c r="H66" i="20"/>
  <c r="I66" i="20"/>
  <c r="H67" i="20"/>
  <c r="I67" i="20"/>
  <c r="H68" i="20"/>
  <c r="I68" i="20"/>
  <c r="H69" i="20"/>
  <c r="I69" i="20"/>
  <c r="H70" i="20"/>
  <c r="I70" i="20"/>
  <c r="H72" i="20"/>
  <c r="I72" i="20"/>
  <c r="H73" i="20"/>
  <c r="I73" i="20"/>
  <c r="H74" i="20"/>
  <c r="I74" i="20"/>
  <c r="H75" i="20"/>
  <c r="I75" i="20"/>
  <c r="H76" i="20"/>
  <c r="I76" i="20"/>
  <c r="H77" i="20"/>
  <c r="I77" i="20"/>
  <c r="H78" i="20"/>
  <c r="I78" i="20"/>
  <c r="H79" i="20"/>
  <c r="I79" i="20"/>
  <c r="H80" i="20"/>
  <c r="I80" i="20"/>
  <c r="H81" i="20"/>
  <c r="I81" i="20"/>
  <c r="H82" i="20"/>
  <c r="I82" i="20"/>
  <c r="H83" i="20"/>
  <c r="I83" i="20"/>
  <c r="H84" i="20"/>
  <c r="I84" i="20"/>
  <c r="H85" i="20"/>
  <c r="I85" i="20"/>
  <c r="H86" i="20"/>
  <c r="I86" i="20"/>
  <c r="H87" i="20"/>
  <c r="I87" i="20"/>
  <c r="H88" i="20"/>
  <c r="I88" i="20"/>
  <c r="H89" i="20"/>
  <c r="I89" i="20"/>
  <c r="H90" i="20"/>
  <c r="I90" i="20"/>
  <c r="H91" i="20"/>
  <c r="I91" i="20"/>
  <c r="H92" i="20"/>
  <c r="I92" i="20"/>
  <c r="H93" i="20"/>
  <c r="I93" i="20"/>
  <c r="H94" i="20"/>
  <c r="I94" i="20"/>
  <c r="H95" i="20"/>
  <c r="I95" i="20"/>
  <c r="H96" i="20"/>
  <c r="I96" i="20"/>
  <c r="H97" i="20"/>
  <c r="I97" i="20"/>
  <c r="H98" i="20"/>
  <c r="I98" i="20"/>
  <c r="H99" i="20"/>
  <c r="I99" i="20"/>
  <c r="H100" i="20"/>
  <c r="I100" i="20"/>
  <c r="H101" i="20"/>
  <c r="I101" i="20"/>
  <c r="H102" i="20"/>
  <c r="I102" i="20"/>
  <c r="H103" i="20"/>
  <c r="I103" i="20"/>
  <c r="H104" i="20"/>
  <c r="I104" i="20"/>
  <c r="H105" i="20"/>
  <c r="I105" i="20"/>
  <c r="H106" i="20"/>
  <c r="I106" i="20"/>
  <c r="H107" i="20"/>
  <c r="I107" i="20"/>
  <c r="H108" i="20"/>
  <c r="I108" i="20"/>
  <c r="H109" i="20"/>
  <c r="I109" i="20"/>
  <c r="H110" i="20"/>
  <c r="I110" i="20"/>
  <c r="H111" i="20"/>
  <c r="I111" i="20"/>
  <c r="H112" i="20"/>
  <c r="I112" i="20"/>
  <c r="H113" i="20"/>
  <c r="I113" i="20"/>
  <c r="H114" i="20"/>
  <c r="I114" i="20"/>
  <c r="H115" i="20"/>
  <c r="I115" i="20"/>
  <c r="H116" i="20"/>
  <c r="I116" i="20"/>
  <c r="H117" i="20"/>
  <c r="I117" i="20"/>
  <c r="H118" i="20"/>
  <c r="I118" i="20"/>
  <c r="H119" i="20"/>
  <c r="I119" i="20"/>
  <c r="H120" i="20"/>
  <c r="I120" i="20"/>
  <c r="H121" i="20"/>
  <c r="I121" i="20"/>
  <c r="H122" i="20"/>
  <c r="I122" i="20"/>
  <c r="H124" i="20"/>
  <c r="I124" i="20"/>
  <c r="H125" i="20"/>
  <c r="I125" i="20"/>
  <c r="H126" i="20"/>
  <c r="I126" i="20"/>
  <c r="H127" i="20"/>
  <c r="I127" i="20"/>
  <c r="H128" i="20"/>
  <c r="I128" i="20"/>
  <c r="H129" i="20"/>
  <c r="I129" i="20"/>
  <c r="H130" i="20"/>
  <c r="I130" i="20"/>
  <c r="H131" i="20"/>
  <c r="I131" i="20"/>
  <c r="H132" i="20"/>
  <c r="I132" i="20"/>
  <c r="H133" i="20"/>
  <c r="I133" i="20"/>
  <c r="H134" i="20"/>
  <c r="I134" i="20"/>
  <c r="H135" i="20"/>
  <c r="I135" i="20"/>
  <c r="H136" i="20"/>
  <c r="I136" i="20"/>
  <c r="H137" i="20"/>
  <c r="I137" i="20"/>
  <c r="H138" i="20"/>
  <c r="I138" i="20"/>
  <c r="H139" i="20"/>
  <c r="I139" i="20"/>
  <c r="H140" i="20"/>
  <c r="I140" i="20"/>
  <c r="H141" i="20"/>
  <c r="I141" i="20"/>
  <c r="H142" i="20"/>
  <c r="I142" i="20"/>
  <c r="H143" i="20"/>
  <c r="I143" i="20"/>
  <c r="H144" i="20"/>
  <c r="I144" i="20"/>
  <c r="H145" i="20"/>
  <c r="I145" i="20"/>
  <c r="H146" i="20"/>
  <c r="I146" i="20"/>
  <c r="H147" i="20"/>
  <c r="I147" i="20"/>
  <c r="H148" i="20"/>
  <c r="I148" i="20"/>
  <c r="H149" i="20"/>
  <c r="I149" i="20"/>
  <c r="H150" i="20"/>
  <c r="I150" i="20"/>
  <c r="H151" i="20"/>
  <c r="I151" i="20"/>
  <c r="H152" i="20"/>
  <c r="I152" i="20"/>
  <c r="H153" i="20"/>
  <c r="I153" i="20"/>
  <c r="H154" i="20"/>
  <c r="I154" i="20"/>
  <c r="H155" i="20"/>
  <c r="I155" i="20"/>
  <c r="H156" i="20"/>
  <c r="I156" i="20"/>
  <c r="H157" i="20"/>
  <c r="I157" i="20"/>
  <c r="H158" i="20"/>
  <c r="I158" i="20"/>
  <c r="H159" i="20"/>
  <c r="I159" i="20"/>
  <c r="H160" i="20"/>
  <c r="I160" i="20"/>
  <c r="H161" i="20"/>
  <c r="I161" i="20"/>
  <c r="H162" i="20"/>
  <c r="I162" i="20"/>
  <c r="H163" i="20"/>
  <c r="I163" i="20"/>
  <c r="H164" i="20"/>
  <c r="I164" i="20"/>
  <c r="H165" i="20"/>
  <c r="I165" i="20"/>
  <c r="H166" i="20"/>
  <c r="I166" i="20"/>
  <c r="H167" i="20"/>
  <c r="I167" i="20"/>
  <c r="H168" i="20"/>
  <c r="I168" i="20"/>
  <c r="H169" i="20"/>
  <c r="I169" i="20"/>
  <c r="H170" i="20"/>
  <c r="I170" i="20"/>
  <c r="H171" i="20"/>
  <c r="I171" i="20"/>
  <c r="H172" i="20"/>
  <c r="I172" i="20"/>
  <c r="H173" i="20"/>
  <c r="I173" i="20"/>
  <c r="H174" i="20"/>
  <c r="I174" i="20"/>
  <c r="H175" i="20"/>
  <c r="I175" i="20"/>
  <c r="H176" i="20"/>
  <c r="I176" i="20"/>
  <c r="H177" i="20"/>
  <c r="I177" i="20"/>
  <c r="H178" i="20"/>
  <c r="I178" i="20"/>
  <c r="H179" i="20"/>
  <c r="I179" i="20"/>
  <c r="H180" i="20"/>
  <c r="I180" i="20"/>
  <c r="H181" i="20"/>
  <c r="I181" i="20"/>
  <c r="H182" i="20"/>
  <c r="I182" i="20"/>
  <c r="H183" i="20"/>
  <c r="I183" i="20"/>
  <c r="H184" i="20"/>
  <c r="I184" i="20"/>
  <c r="H185" i="20"/>
  <c r="I185" i="20"/>
  <c r="H186" i="20"/>
  <c r="I186" i="20"/>
  <c r="H187" i="20"/>
  <c r="I187" i="20"/>
  <c r="H188" i="20"/>
  <c r="I188" i="20"/>
  <c r="H189" i="20"/>
  <c r="I189" i="20"/>
  <c r="H190" i="20"/>
  <c r="L190" i="20" s="1"/>
  <c r="I190" i="20"/>
  <c r="M190" i="20" s="1"/>
  <c r="H191" i="20"/>
  <c r="I191" i="20"/>
  <c r="H192" i="20"/>
  <c r="I192" i="20"/>
  <c r="H193" i="20"/>
  <c r="I193" i="20"/>
  <c r="H194" i="20"/>
  <c r="I194" i="20"/>
  <c r="H195" i="20"/>
  <c r="I195" i="20"/>
  <c r="H197" i="20"/>
  <c r="I197" i="20"/>
  <c r="H198" i="20"/>
  <c r="I198" i="20"/>
  <c r="H199" i="20"/>
  <c r="I199" i="20"/>
  <c r="H200" i="20"/>
  <c r="L200" i="20" s="1"/>
  <c r="I200" i="20"/>
  <c r="M200" i="20" s="1"/>
  <c r="H202" i="20"/>
  <c r="I202" i="20"/>
  <c r="H203" i="20"/>
  <c r="I203" i="20"/>
  <c r="H205" i="20"/>
  <c r="I205" i="20"/>
  <c r="H206" i="20"/>
  <c r="I206" i="20"/>
  <c r="H207" i="20"/>
  <c r="I207" i="20"/>
  <c r="H208" i="20"/>
  <c r="I208" i="20"/>
  <c r="H209" i="20"/>
  <c r="I209" i="20"/>
  <c r="H210" i="20"/>
  <c r="I210" i="20"/>
  <c r="H211" i="20"/>
  <c r="I211" i="20"/>
  <c r="H212" i="20"/>
  <c r="I212" i="20"/>
  <c r="H213" i="20"/>
  <c r="I213" i="20"/>
  <c r="H214" i="20"/>
  <c r="I214" i="20"/>
  <c r="H215" i="20"/>
  <c r="I215" i="20"/>
  <c r="H216" i="20"/>
  <c r="I216" i="20"/>
  <c r="H217" i="20"/>
  <c r="I217" i="20"/>
  <c r="H218" i="20"/>
  <c r="I218" i="20"/>
  <c r="H219" i="20"/>
  <c r="I219" i="20"/>
  <c r="H220" i="20"/>
  <c r="I220" i="20"/>
  <c r="H221" i="20"/>
  <c r="I221" i="20"/>
  <c r="H222" i="20"/>
  <c r="I222" i="20"/>
  <c r="H223" i="20"/>
  <c r="I223" i="20"/>
  <c r="H224" i="20"/>
  <c r="I224" i="20"/>
  <c r="H225" i="20"/>
  <c r="I225" i="20"/>
  <c r="H226" i="20"/>
  <c r="I226" i="20"/>
  <c r="H227" i="20"/>
  <c r="I227" i="20"/>
  <c r="H228" i="20"/>
  <c r="I228" i="20"/>
  <c r="H229" i="20"/>
  <c r="I229" i="20"/>
  <c r="H230" i="20"/>
  <c r="I230" i="20"/>
  <c r="H231" i="20"/>
  <c r="I231" i="20"/>
  <c r="H232" i="20"/>
  <c r="I232" i="20"/>
  <c r="H233" i="20"/>
  <c r="I233" i="20"/>
  <c r="H234" i="20"/>
  <c r="I234" i="20"/>
  <c r="H235" i="20"/>
  <c r="I235" i="20"/>
  <c r="H236" i="20"/>
  <c r="I236" i="20"/>
  <c r="H237" i="20"/>
  <c r="I237" i="20"/>
  <c r="H238" i="20"/>
  <c r="I238" i="20"/>
  <c r="H239" i="20"/>
  <c r="I239" i="20"/>
  <c r="H240" i="20"/>
  <c r="I240" i="20"/>
  <c r="H241" i="20"/>
  <c r="I241" i="20"/>
  <c r="H242" i="20"/>
  <c r="I242" i="20"/>
  <c r="H243" i="20"/>
  <c r="I243" i="20"/>
  <c r="H244" i="20"/>
  <c r="I244" i="20"/>
  <c r="H245" i="20"/>
  <c r="I245" i="20"/>
  <c r="H246" i="20"/>
  <c r="I246" i="20"/>
  <c r="H247" i="20"/>
  <c r="I247" i="20"/>
  <c r="H248" i="20"/>
  <c r="I248" i="20"/>
  <c r="H249" i="20"/>
  <c r="I249" i="20"/>
  <c r="H250" i="20"/>
  <c r="I250" i="20"/>
  <c r="H251" i="20"/>
  <c r="I251" i="20"/>
  <c r="H252" i="20"/>
  <c r="I252" i="20"/>
  <c r="H253" i="20"/>
  <c r="I253" i="20"/>
  <c r="H254" i="20"/>
  <c r="I254" i="20"/>
  <c r="H255" i="20"/>
  <c r="I255" i="20"/>
  <c r="H256" i="20"/>
  <c r="I256" i="20"/>
  <c r="H257" i="20"/>
  <c r="I257" i="20"/>
  <c r="H258" i="20"/>
  <c r="I258" i="20"/>
  <c r="H259" i="20"/>
  <c r="I259" i="20"/>
  <c r="H260" i="20"/>
  <c r="I260" i="20"/>
  <c r="H261" i="20"/>
  <c r="I261" i="20"/>
  <c r="H262" i="20"/>
  <c r="I262" i="20"/>
  <c r="H263" i="20"/>
  <c r="I263" i="20"/>
  <c r="H264" i="20"/>
  <c r="I264" i="20"/>
  <c r="H265" i="20"/>
  <c r="I265" i="20"/>
  <c r="H266" i="20"/>
  <c r="I266" i="20"/>
  <c r="H267" i="20"/>
  <c r="I267" i="20"/>
  <c r="H268" i="20"/>
  <c r="I268" i="20"/>
  <c r="H269" i="20"/>
  <c r="I269" i="20"/>
  <c r="H270" i="20"/>
  <c r="I270" i="20"/>
  <c r="H271" i="20"/>
  <c r="I271" i="20"/>
  <c r="H272" i="20"/>
  <c r="I272" i="20"/>
  <c r="H273" i="20"/>
  <c r="I273" i="20"/>
  <c r="H274" i="20"/>
  <c r="I274" i="20"/>
  <c r="H275" i="20"/>
  <c r="I275" i="20"/>
  <c r="H276" i="20"/>
  <c r="I276" i="20"/>
  <c r="H277" i="20"/>
  <c r="I277" i="20"/>
  <c r="H278" i="20"/>
  <c r="I278" i="20"/>
  <c r="H279" i="20"/>
  <c r="I279" i="20"/>
  <c r="H280" i="20"/>
  <c r="I280" i="20"/>
  <c r="H281" i="20"/>
  <c r="I281" i="20"/>
  <c r="H282" i="20"/>
  <c r="I282" i="20"/>
  <c r="H283" i="20"/>
  <c r="I283" i="20"/>
  <c r="H284" i="20"/>
  <c r="I284" i="20"/>
  <c r="H285" i="20"/>
  <c r="I285" i="20"/>
  <c r="H286" i="20"/>
  <c r="I286" i="20"/>
  <c r="H287" i="20"/>
  <c r="I287" i="20"/>
  <c r="H288" i="20"/>
  <c r="I288" i="20"/>
  <c r="H289" i="20"/>
  <c r="I289" i="20"/>
  <c r="H290" i="20"/>
  <c r="I290" i="20"/>
  <c r="H291" i="20"/>
  <c r="I291" i="20"/>
  <c r="H294" i="20"/>
  <c r="I294" i="20"/>
  <c r="H295" i="20"/>
  <c r="I295" i="20"/>
  <c r="H296" i="20"/>
  <c r="I296" i="20"/>
  <c r="H299" i="20"/>
  <c r="I299" i="20"/>
  <c r="H300" i="20"/>
  <c r="I300" i="20"/>
  <c r="H301" i="20"/>
  <c r="I301" i="20"/>
  <c r="H302" i="20"/>
  <c r="I302" i="20"/>
  <c r="H303" i="20"/>
  <c r="I303" i="20"/>
  <c r="I4" i="20"/>
  <c r="H4" i="20"/>
</calcChain>
</file>

<file path=xl/sharedStrings.xml><?xml version="1.0" encoding="utf-8"?>
<sst xmlns="http://schemas.openxmlformats.org/spreadsheetml/2006/main" count="552" uniqueCount="363">
  <si>
    <t>№ п/п</t>
  </si>
  <si>
    <t>Наименование культуры</t>
  </si>
  <si>
    <t>Горшечные</t>
  </si>
  <si>
    <t xml:space="preserve">Абутилон гибридный смесь гор d 11                                    </t>
  </si>
  <si>
    <t>Агава американская гор d 13</t>
  </si>
  <si>
    <t>Агава американская гор d 17</t>
  </si>
  <si>
    <t>Аглаонема переменчивая гор d 13</t>
  </si>
  <si>
    <t>Адиантум Радди гор d 13</t>
  </si>
  <si>
    <t>Адиантум Радди гор d 21</t>
  </si>
  <si>
    <t>Азалия индийская гор d 13</t>
  </si>
  <si>
    <t>Акалифа щетинистоволосистая кшп d 16</t>
  </si>
  <si>
    <t>Алоказия Сандера гор d 13</t>
  </si>
  <si>
    <t>Алоэ Вера гор d 15</t>
  </si>
  <si>
    <t>Алоэ Вера гор d 21</t>
  </si>
  <si>
    <t>Алоэ древовидное гор d 13</t>
  </si>
  <si>
    <t>Алоэ древовидное гор d 15</t>
  </si>
  <si>
    <t>Алоэ смесь гор d 11</t>
  </si>
  <si>
    <t>Альстромерия золотистая гор d 21</t>
  </si>
  <si>
    <t>Антуриум Андре гор d 13</t>
  </si>
  <si>
    <t>Аспарагус зонтичный гор d 11</t>
  </si>
  <si>
    <t>Аспарагус Мэйера гор d 11</t>
  </si>
  <si>
    <t>Аспарагус перистый гор d 11</t>
  </si>
  <si>
    <t>Аспарагус серповидный гор d 11</t>
  </si>
  <si>
    <t>Аспарагус Шпренгера гор d 11</t>
  </si>
  <si>
    <t>Аспидистра высокая гор d 13</t>
  </si>
  <si>
    <t>Асплениум гнездовой широколистный гор d 15</t>
  </si>
  <si>
    <t>Аукуба японская гор d 13</t>
  </si>
  <si>
    <t>Бальзамин Новогвинейский гор d 11</t>
  </si>
  <si>
    <t>Банан райский гор d 41</t>
  </si>
  <si>
    <t>Бегония Mэсона гор d 13</t>
  </si>
  <si>
    <t>Бегония Боуера Тигер гор d 11</t>
  </si>
  <si>
    <t>Бегония Боуера Тигер кшп d 16</t>
  </si>
  <si>
    <t>Бегония гибридная гор d 11</t>
  </si>
  <si>
    <t>Бегония клубневая d 11</t>
  </si>
  <si>
    <t>Бегония королевская гор d 11</t>
  </si>
  <si>
    <t>Бегония королевская гор d 13</t>
  </si>
  <si>
    <t>Бегония королевская гор d 17</t>
  </si>
  <si>
    <t>Бегония элатиор гор d 13</t>
  </si>
  <si>
    <t>Бересклет японский гор d 11</t>
  </si>
  <si>
    <t>Бересклет японский гор d 17</t>
  </si>
  <si>
    <t>Бильбергия поникшая гор d 13</t>
  </si>
  <si>
    <t xml:space="preserve">Бровалия красивая кшп d 16 </t>
  </si>
  <si>
    <t>Гвоздика гибридная гор d 11</t>
  </si>
  <si>
    <t>Гемантус белоцветковый гор d 11</t>
  </si>
  <si>
    <t>Гербера Джеймсона гор d 13</t>
  </si>
  <si>
    <t>Георгина однолетняя гор d 13</t>
  </si>
  <si>
    <t>Гибискус китайский гор d 13</t>
  </si>
  <si>
    <t>Гибискус китайский гор d 15</t>
  </si>
  <si>
    <t>Гибискус китайский гор d 25</t>
  </si>
  <si>
    <t>Гинура плетеносная гор d 11</t>
  </si>
  <si>
    <t>Гипоцирта голая кшп d 16</t>
  </si>
  <si>
    <t>Гипоэстес кроваво-красный  гор d 11</t>
  </si>
  <si>
    <t>Глоксиния гибридная гор d 11</t>
  </si>
  <si>
    <t>Гуайява обыкновенная гор d 11</t>
  </si>
  <si>
    <t>Даваллия фиджийская гор d 13</t>
  </si>
  <si>
    <t>Дипладения Сандера гор d 13</t>
  </si>
  <si>
    <t>Дипладения Сандера гор d 21</t>
  </si>
  <si>
    <t>Диффенбахия пятнистая гор d 13</t>
  </si>
  <si>
    <t>Диффенбахия пятнистая гор d 15</t>
  </si>
  <si>
    <t>Дихоризандра душистая гор d 13</t>
  </si>
  <si>
    <t>Драцена деремская гор d 13</t>
  </si>
  <si>
    <t>Драцена деремская гор d 17</t>
  </si>
  <si>
    <t>Драцена окаймленная гор d 11</t>
  </si>
  <si>
    <t>Драцена окаймленная d 13 h 50</t>
  </si>
  <si>
    <t>Драцена окаймленная  Биколор d 13</t>
  </si>
  <si>
    <t>Драцена окаймленная Мажента d 13  h 50</t>
  </si>
  <si>
    <t>Драцена окаймленная гор d 17</t>
  </si>
  <si>
    <t>Дюшенея индийская кшп d 16</t>
  </si>
  <si>
    <t>Жасмин многоцветковый гор d 11</t>
  </si>
  <si>
    <t>Жасмин многоцветковый гор d 13</t>
  </si>
  <si>
    <t>Жасмин многоцветковый гор d 15</t>
  </si>
  <si>
    <t>Замиокулькас гор d 13</t>
  </si>
  <si>
    <t>Кактус видовой гор d 11</t>
  </si>
  <si>
    <t>Кактус видовой гор d 17</t>
  </si>
  <si>
    <t>Каланхое Блоссфельда гор d 11</t>
  </si>
  <si>
    <t>Каланхое Дегремона гор d 11</t>
  </si>
  <si>
    <t>Каллизия ползучая кшп d 16</t>
  </si>
  <si>
    <t>Каллизия ползучая кшп d 21</t>
  </si>
  <si>
    <t>Кальцеолярия гибридная гор d 13</t>
  </si>
  <si>
    <t>Камнеломка плетеносная гор d 11</t>
  </si>
  <si>
    <t>Камнеломка плетеносная кшп d 16</t>
  </si>
  <si>
    <t>Камыш свисающий  d 11</t>
  </si>
  <si>
    <t>Кардамон  настоящий гор d 13</t>
  </si>
  <si>
    <t xml:space="preserve">Кислица треугольная гор d 11 </t>
  </si>
  <si>
    <t>Клеродендрум Томсона гор d 13</t>
  </si>
  <si>
    <t>Кливия  гор d 21</t>
  </si>
  <si>
    <t>Кодиеум пестрый Петра d 13</t>
  </si>
  <si>
    <t>Колумнея кьюсская кшп d 16</t>
  </si>
  <si>
    <t>Кордилина прямая гор d 13</t>
  </si>
  <si>
    <t>Кофе аравийское гор d 13</t>
  </si>
  <si>
    <t>Крестовник крупноязычковый пестролистный кшп d 16</t>
  </si>
  <si>
    <t>Крестовник Роули гор d 11</t>
  </si>
  <si>
    <t>Крестовник Роули кшп d 16</t>
  </si>
  <si>
    <t>Куркулиго отогнутое гор d 27</t>
  </si>
  <si>
    <t xml:space="preserve">Куфея иссополистная гор d 11 </t>
  </si>
  <si>
    <t>Куфея иссополистная гор d 13</t>
  </si>
  <si>
    <t>Лавр благородный гор d 13</t>
  </si>
  <si>
    <t>Лавр благородный гор d 27</t>
  </si>
  <si>
    <t>Лимон сортовой гор d 13</t>
  </si>
  <si>
    <t>Лимон сортовой гор d 17</t>
  </si>
  <si>
    <t>Лимон сортовой гор d 25</t>
  </si>
  <si>
    <t>Маранта беложильчатая  гор d 11</t>
  </si>
  <si>
    <t>Маранта беложильчатая кшп d 16</t>
  </si>
  <si>
    <t>Мирт обыкновенный гор d 13</t>
  </si>
  <si>
    <t>Молочай гребенчатый гор d 13</t>
  </si>
  <si>
    <t>Молочай гребенчатый гор d 17</t>
  </si>
  <si>
    <t>Молоча́й тирука́лли гор d 11</t>
  </si>
  <si>
    <t>Молочай трехгранный гор d 13</t>
  </si>
  <si>
    <t>Молочай трехгранный гор d 19</t>
  </si>
  <si>
    <t>Монстера лакомая гор d 13</t>
  </si>
  <si>
    <t>Монстера лакомая гор d 17</t>
  </si>
  <si>
    <t>Монстера лакомая гор d 32х3</t>
  </si>
  <si>
    <t>Нематантус гибридный кшп d 16</t>
  </si>
  <si>
    <t>Нефролепис возвышенный Бостон Блу Белл гор d 13</t>
  </si>
  <si>
    <t>Нефролепис возвышенный гор d 21</t>
  </si>
  <si>
    <t>Олеандр обыкновенный гор d 13</t>
  </si>
  <si>
    <t>Олеандр обыкновенный гор d 15</t>
  </si>
  <si>
    <t>Олеандр обыкновенный гор d 21</t>
  </si>
  <si>
    <t>Очиток кьюский кшп d 16</t>
  </si>
  <si>
    <t>Партеноциссус Генри гор d 13</t>
  </si>
  <si>
    <t>Паслён жасминовидный гор d 11</t>
  </si>
  <si>
    <t>Паслен ложноперечный гор d 11</t>
  </si>
  <si>
    <t>Пахистахис желтый гор d 13</t>
  </si>
  <si>
    <t>Педилантус титималоидный гор d 11</t>
  </si>
  <si>
    <t>Пеларгония душистая гор d 11</t>
  </si>
  <si>
    <t>Пеларгония зональная гор d 11</t>
  </si>
  <si>
    <t>Пеларгония зональная гор d 13</t>
  </si>
  <si>
    <t>Пеларгония плющелистная гор d 13</t>
  </si>
  <si>
    <t xml:space="preserve">Пеллиония Даво кшп d 16  </t>
  </si>
  <si>
    <t>Пеллиония Даво кшп d 22</t>
  </si>
  <si>
    <t>Пенстемон гор d 11</t>
  </si>
  <si>
    <t>Пеперомия головатая гор d 11</t>
  </si>
  <si>
    <t>Пеперомия головатая кшп d 16</t>
  </si>
  <si>
    <t>Пеперомия клузиелистная гор d 11</t>
  </si>
  <si>
    <t>Пеперомия лазящая кшп d 16</t>
  </si>
  <si>
    <t>Пеперомия лазящая кшп d 22</t>
  </si>
  <si>
    <t>Пеперомия магнолиелистная гор d 11</t>
  </si>
  <si>
    <t>Пеперомия магнолиелистная пестролистная гор d 11</t>
  </si>
  <si>
    <t>Пеперомия мутовчатая  гор d 11</t>
  </si>
  <si>
    <t>Пеперомия седая  гор d 11</t>
  </si>
  <si>
    <t>Пеперомия серебристая гор d 11</t>
  </si>
  <si>
    <t>Пеперомия сморщенная гор d 11</t>
  </si>
  <si>
    <t>Перец стручковый гор d 11</t>
  </si>
  <si>
    <t>Пилея гибридная Мон Валли гор d 11</t>
  </si>
  <si>
    <t>Пилея гибридная Норфолк гор d 11</t>
  </si>
  <si>
    <t>Пилея гибридная Норфолк кшп d 16</t>
  </si>
  <si>
    <t>Пилея гибридная гор d 11</t>
  </si>
  <si>
    <t>Пилея Кадье гор d 11</t>
  </si>
  <si>
    <t>Пилея мелколистная гор d 11</t>
  </si>
  <si>
    <t>Платикодон крупноцветковый гор d 11</t>
  </si>
  <si>
    <t>Пилея монетолистная кшп d 16</t>
  </si>
  <si>
    <t>Плектрантус колеусовый кшп d 16</t>
  </si>
  <si>
    <t>Плектрантус Эртендаля кшп d 16</t>
  </si>
  <si>
    <t>Плектрантус южный кшп d 16</t>
  </si>
  <si>
    <t>Плектрантус южный гор d 21</t>
  </si>
  <si>
    <t>Плющ канарский кшп d 16</t>
  </si>
  <si>
    <t>Плющ канарский гор d 21</t>
  </si>
  <si>
    <t>Плющ обыкновенный гор d 11</t>
  </si>
  <si>
    <t>Плющ обыкновенный кшп d 22</t>
  </si>
  <si>
    <t>Плющ обыкновенный кшп d 16</t>
  </si>
  <si>
    <t>Портулакария африканская гор d 11</t>
  </si>
  <si>
    <t>Примула обконика микс гор d 13</t>
  </si>
  <si>
    <t>Псидиум гуайява гор d 15</t>
  </si>
  <si>
    <t>Птерис критский гор d 11</t>
  </si>
  <si>
    <t>Птицемлечник хвостатый гор d 13</t>
  </si>
  <si>
    <t>Рео пестрое гор d 11</t>
  </si>
  <si>
    <t>Рипсалис волосовидный гор d 13</t>
  </si>
  <si>
    <t>Руэллия Портеллы кшп d 16</t>
  </si>
  <si>
    <t>Руэллия Макоя гор d 15</t>
  </si>
  <si>
    <t>Сансивьерия трехполосая гор d 13</t>
  </si>
  <si>
    <t>Седум Моргана кшп d 16</t>
  </si>
  <si>
    <t>Сенполия фиалкоцветковая смесь гор d 9</t>
  </si>
  <si>
    <t>Сенполия фиалкоцветковая гор d 11</t>
  </si>
  <si>
    <t>Сеткрезия пурпурная кшп d 16</t>
  </si>
  <si>
    <t>Селагинелла безножковая гор d 11</t>
  </si>
  <si>
    <t>Сингониум ножколистный гор d 21</t>
  </si>
  <si>
    <t>Сингониум ножколистный 'Уайт Баттерфляй' гор d 11</t>
  </si>
  <si>
    <t>Солейролия солейроля кшп d 16</t>
  </si>
  <si>
    <t>Спарманния африканская гор d 13</t>
  </si>
  <si>
    <t>Спарманния африканская гор d 17</t>
  </si>
  <si>
    <t>Спарманния африканская гор d 29</t>
  </si>
  <si>
    <t>Спатифиллум приятный гор d 9</t>
  </si>
  <si>
    <t>Спатифиллум приятный гор d 13</t>
  </si>
  <si>
    <t>Спатифиллум приятный гор d 15</t>
  </si>
  <si>
    <t>Стефанотис обильноцветущий гор  d 13</t>
  </si>
  <si>
    <t>Тетрастигма Вуанье гор d 21</t>
  </si>
  <si>
    <t>Тетрастигма Вуанье гор d 15</t>
  </si>
  <si>
    <t>Толмея Мензена кшп d 16</t>
  </si>
  <si>
    <t>Толстянка древовидная  гор d 13</t>
  </si>
  <si>
    <t>Толстянка древовидная гор d 15</t>
  </si>
  <si>
    <t>Толстянка древовидная гор d 21</t>
  </si>
  <si>
    <t xml:space="preserve">Толстянка серебристая Хоббит гор d 13 </t>
  </si>
  <si>
    <t>Традесканция белоцветковая кшп d 16</t>
  </si>
  <si>
    <t>Традесканция зебрина кшп d 16</t>
  </si>
  <si>
    <t>Традесканция зебрина кшп d 22</t>
  </si>
  <si>
    <t>Традесканция приречная кшп d 16</t>
  </si>
  <si>
    <t>Фатсхедера Лизе гор d 13</t>
  </si>
  <si>
    <t>Фатсхедера Лизе гор d 19</t>
  </si>
  <si>
    <t>Фикус Бенжамина Голд Кинг гор d 13</t>
  </si>
  <si>
    <t>Фикус Бенжамина Натасья гор d 13</t>
  </si>
  <si>
    <t>Фикус Бенжамина гор d 15</t>
  </si>
  <si>
    <t>Фикус Бенжамина гор d 19</t>
  </si>
  <si>
    <t>Фикус Бенжамина гор d 21</t>
  </si>
  <si>
    <t>Фикус Бенжамина гор d 29</t>
  </si>
  <si>
    <t>Фикус Биннендика гор d 13</t>
  </si>
  <si>
    <t>Фикус Биннендика гор d 19</t>
  </si>
  <si>
    <t>Фикус вишневидный гор d 21</t>
  </si>
  <si>
    <t>Фикус каучуконосный Бали гор d 13</t>
  </si>
  <si>
    <t>Фикус каучуконосный Белиз гор d 13</t>
  </si>
  <si>
    <t>Фикус каучуконосный Робуста гор d 13</t>
  </si>
  <si>
    <t>Фикус каучуконосный Тинеки гор d 13</t>
  </si>
  <si>
    <t>Фикус каучуконосный гор d 15</t>
  </si>
  <si>
    <t>Фикус каучуконосный гор d 17</t>
  </si>
  <si>
    <t>Фикус каучуконосный Белиз гор d 27 х 3</t>
  </si>
  <si>
    <t>Фикус каучуконосный Робуста гор d 27 х 3</t>
  </si>
  <si>
    <t>Фикус каучуконосный Тинеки гор d 27 х 3</t>
  </si>
  <si>
    <t>Фикус крохотный гор d 13</t>
  </si>
  <si>
    <t>Фикус крохотный пестролистный кшп d 16</t>
  </si>
  <si>
    <t>Фикус лировидный гор d 17</t>
  </si>
  <si>
    <t>Фикус притупленный гор d 13</t>
  </si>
  <si>
    <t>Фикус священный гор d 17</t>
  </si>
  <si>
    <t>Филодендрон лазящий гор d 21</t>
  </si>
  <si>
    <t>Филодендрон лазящий кшп d 16</t>
  </si>
  <si>
    <t>Финик канарский гор d 17</t>
  </si>
  <si>
    <t>Фиттония Вершаффельта гор d 11</t>
  </si>
  <si>
    <t>Фуксия изящная гор d 11</t>
  </si>
  <si>
    <t>Фуксия изящная кшп d 16</t>
  </si>
  <si>
    <t>Хавортия жемчугоносная гор d 11</t>
  </si>
  <si>
    <t>Хамедорея изящная гор d 13</t>
  </si>
  <si>
    <t xml:space="preserve">Хлорофитум хохлатый гор d 9 </t>
  </si>
  <si>
    <t xml:space="preserve">Хлорофитум хохлатый кшп d 16  </t>
  </si>
  <si>
    <t>Хлорофитум хохлатый кшп d 22</t>
  </si>
  <si>
    <t>Хойя мясистая кшп d 16</t>
  </si>
  <si>
    <t>Цианотис самалийский кшп d 16</t>
  </si>
  <si>
    <t>Цикламен персидский гор d 9</t>
  </si>
  <si>
    <t>Цинерария гор d 13</t>
  </si>
  <si>
    <t>Циперус очереднолистный гор d 11</t>
  </si>
  <si>
    <t>Циртомиум серповидный гор d 13</t>
  </si>
  <si>
    <t>Циртомиум серповидный гор d 21</t>
  </si>
  <si>
    <t>Циссус антарктический кшп d 16</t>
  </si>
  <si>
    <t>Циссус разноцветный кшп d 16</t>
  </si>
  <si>
    <t>Циссус ромболистный кшп d 16</t>
  </si>
  <si>
    <t>Циссус ромболистный кшп d 22</t>
  </si>
  <si>
    <t>Шеффлера древовидная Голд Капелла гор d 13 h 0,4</t>
  </si>
  <si>
    <t>Шеффлера древовидная Компакта гор d 13  h 0,4</t>
  </si>
  <si>
    <t>Шеффлера древовидная гор d 15</t>
  </si>
  <si>
    <t>Шеффлера древовидная Голд Капелла гор d 27 х 3</t>
  </si>
  <si>
    <t>Шлумбергера усеченная гор d 13</t>
  </si>
  <si>
    <t>Эониум древесный гор d 11</t>
  </si>
  <si>
    <t>Эпипремнум золотистый гор d 11</t>
  </si>
  <si>
    <t>Эпипремнум золотистый гор d 21</t>
  </si>
  <si>
    <t>Эпипремнум золотистый кшп d 16</t>
  </si>
  <si>
    <t>Эписция гвоздикоцветковая кшп d 16</t>
  </si>
  <si>
    <t>Эписция гвоздикоцветковая гор d 21</t>
  </si>
  <si>
    <t>Эпифиллум Акермана гор d 11</t>
  </si>
  <si>
    <t>Эсхинантус  мраморный кшп d 16</t>
  </si>
  <si>
    <t>Эсхинантус Лобба кшп d 16</t>
  </si>
  <si>
    <t>Эсхинантус Лобба гор d 21</t>
  </si>
  <si>
    <t>Эхиверия павлинная гор d 11</t>
  </si>
  <si>
    <t>Юкка слоновая гор d 17</t>
  </si>
  <si>
    <t>Юкка слоновая гор d 29</t>
  </si>
  <si>
    <t>Монстера лакомая гор d 39</t>
  </si>
  <si>
    <t>Пеларгония зональная кшп d 16</t>
  </si>
  <si>
    <t>Драцена душистая  гор d 17</t>
  </si>
  <si>
    <t>Монстера лакомая гор d 19</t>
  </si>
  <si>
    <t>Алоэ древовидное гор d 11</t>
  </si>
  <si>
    <t>Алоэ остистое гор d 11</t>
  </si>
  <si>
    <t>Бегония Боуера гор d 13</t>
  </si>
  <si>
    <t>Бегония Боуера гор d 11</t>
  </si>
  <si>
    <t>Бегония Фолеоза гор d 11</t>
  </si>
  <si>
    <t>Бересклет японский гор d 13</t>
  </si>
  <si>
    <t>Гвоздика гибридная гор d 13</t>
  </si>
  <si>
    <t>Кактус видовой гор d 13</t>
  </si>
  <si>
    <t>Камыш свисающий  d 9</t>
  </si>
  <si>
    <t>Монстера лакомая гор d 15</t>
  </si>
  <si>
    <t>Пеперомия ампельная гор d 13</t>
  </si>
  <si>
    <t>Пеларгония душистая гор d 13</t>
  </si>
  <si>
    <t xml:space="preserve">Пеллиония Даво кшп d 14  </t>
  </si>
  <si>
    <t>Пеперомия магнолиелистная гор d 13</t>
  </si>
  <si>
    <t>Пилея мелколистная гор d 13</t>
  </si>
  <si>
    <t>Румора адиантовидная гор d 13</t>
  </si>
  <si>
    <t>Сансивьерия трехполосая гор d 11</t>
  </si>
  <si>
    <t>Толстянка древовидная  гор d 11</t>
  </si>
  <si>
    <t>Традесканция зебрина гор d 11</t>
  </si>
  <si>
    <t>Фикус Бенжамина гор d 13</t>
  </si>
  <si>
    <t>Фикус карликовый (крохотный) гор d 11</t>
  </si>
  <si>
    <t>Фикус каучуконосный гор d 13</t>
  </si>
  <si>
    <t>Фикус притупленный гор d 17</t>
  </si>
  <si>
    <t>Фуксия изящная гор d 21</t>
  </si>
  <si>
    <t>Хлорофитум хохлатый гор d 11</t>
  </si>
  <si>
    <t>Хлорофитум хохлатый гор d 21</t>
  </si>
  <si>
    <t>Шлумбергера усеченная гор d 11</t>
  </si>
  <si>
    <t>Эписция гвоздикоцветковая гор d 11</t>
  </si>
  <si>
    <t>Гортензия</t>
  </si>
  <si>
    <t>Гортензия садовая гор d 13 h 30</t>
  </si>
  <si>
    <t>Гортензия садовая гор d 17 h 30</t>
  </si>
  <si>
    <t>Пеперомия лазящая гор d 13</t>
  </si>
  <si>
    <t>Планово-учетная цена 2020</t>
  </si>
  <si>
    <t>Драцена окаймленная гор d 17 х 2</t>
  </si>
  <si>
    <t>Гортензия садовая гор d 15</t>
  </si>
  <si>
    <t>Гортензия садовая гор d 17</t>
  </si>
  <si>
    <t>Каллизия ползучая гор d 21</t>
  </si>
  <si>
    <t>Горшечные 2021</t>
  </si>
  <si>
    <t>Планово-учетная цена 2021</t>
  </si>
  <si>
    <t>Георгина гор d 13</t>
  </si>
  <si>
    <t>Георгина гор d 15</t>
  </si>
  <si>
    <t>Георгина гор d 17</t>
  </si>
  <si>
    <t>Колеус кшп d 16</t>
  </si>
  <si>
    <t>Колеус Блюма d 13</t>
  </si>
  <si>
    <t>Оптовая цена, руб (в т.ч. НДС 20%)</t>
  </si>
  <si>
    <t>Розничная цена, руб (в т.ч. НДС 20%)</t>
  </si>
  <si>
    <t>пл-уч + 30%</t>
  </si>
  <si>
    <t>пл-уч + 50%</t>
  </si>
  <si>
    <t>20/21</t>
  </si>
  <si>
    <t>опт 2020 минус планово-учетная 2021</t>
  </si>
  <si>
    <t>Этого ассортимента не будет в 2021г.</t>
  </si>
  <si>
    <t>Оптовая цена   2021-2020</t>
  </si>
  <si>
    <t>Розничная цена 2021-2020</t>
  </si>
  <si>
    <t>Наименование</t>
  </si>
  <si>
    <t>Драцена окаймленная гор d 13</t>
  </si>
  <si>
    <t>Пеларгония крупноцветковая гор d 13</t>
  </si>
  <si>
    <t>Цикламен персидский гор d 13</t>
  </si>
  <si>
    <t>Кодиеум пестрый гор d 13</t>
  </si>
  <si>
    <t>Нефролепис возвышенный гор d 13</t>
  </si>
  <si>
    <t>Бальзамин новогвинейский гор  d 13</t>
  </si>
  <si>
    <t>Сенполия фиалкоцветковая гор d 9</t>
  </si>
  <si>
    <t>Сансевиерия трёхполосая гор d 13</t>
  </si>
  <si>
    <t>Бальзамин новогвинейский гор d 11</t>
  </si>
  <si>
    <t>Толстянка древовидная гор d 13</t>
  </si>
  <si>
    <t>Пеллиония Даво кшп d 16</t>
  </si>
  <si>
    <t>Крестовник крупноязычковый кшп d 16</t>
  </si>
  <si>
    <t>Бегония Боуера кшп d 16</t>
  </si>
  <si>
    <t>Цикламен персидский гор d 15</t>
  </si>
  <si>
    <t>Калла эфиопская гор d 15</t>
  </si>
  <si>
    <t>Цинерария гибридная гор d 13</t>
  </si>
  <si>
    <t>Циперус очереднолистный гор d 13</t>
  </si>
  <si>
    <t>Сингониум ножколистный гор d 11</t>
  </si>
  <si>
    <t>Шеффлера древовидная гор d 13</t>
  </si>
  <si>
    <t>Хлорофитум хохлатый гор d  9</t>
  </si>
  <si>
    <t>Камыш свисающий гор d 11</t>
  </si>
  <si>
    <t>Гортензия садовая гор d 13</t>
  </si>
  <si>
    <t>Хлорофитум хохлатый кшп d 16</t>
  </si>
  <si>
    <t>Фуксия изящная гор d 13</t>
  </si>
  <si>
    <t>Розалилия гор d 17</t>
  </si>
  <si>
    <t>Эсхинантус мраморный кшп d 16</t>
  </si>
  <si>
    <t>Калла эфиопская гор d 13</t>
  </si>
  <si>
    <t>Гербера гибридная гор d 13</t>
  </si>
  <si>
    <t>Розмарин лекарственный гор d 13</t>
  </si>
  <si>
    <t>Маранта беложильчатая гор d 11</t>
  </si>
  <si>
    <t>Кислица треугольная гор d 11</t>
  </si>
  <si>
    <t>Пилея гибридная гор d 13</t>
  </si>
  <si>
    <t>Эхеверия павлинная гор d 13</t>
  </si>
  <si>
    <t>Фатсхедера Лизе гор  d 13</t>
  </si>
  <si>
    <t>Бегония пятнистая гор d 13</t>
  </si>
  <si>
    <t>Броваллия красивая кшп d 16</t>
  </si>
  <si>
    <t>Альстремерия золотистая d 21</t>
  </si>
  <si>
    <t>Толстянка серебристая хоббит d 13</t>
  </si>
  <si>
    <t>Бегония императорская  гор d 11</t>
  </si>
  <si>
    <t>Замиокулькас  гор d 13</t>
  </si>
  <si>
    <t>Гипоэстес кроваво-красный гор d 11</t>
  </si>
  <si>
    <t>Цена за 1 шт., руб. (в т.ч. НДС 20%)</t>
  </si>
  <si>
    <t>Оптовая цена (при покупке на сумму более 10 000,00 руб.)</t>
  </si>
  <si>
    <t>Розничная цена (при покупке на сумму до 10 000,00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</si>
</sst>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14" fillId="0" borderId="0">
      <alignment horizontal="left"/>
    </xf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8">
    <xf numFmtId="0" fontId="0" fillId="0" borderId="0" xfId="0"/>
    <xf numFmtId="0" fontId="7" fillId="2" borderId="2" xfId="5" applyFont="1" applyFill="1" applyBorder="1" applyAlignment="1">
      <alignment horizontal="center"/>
    </xf>
    <xf numFmtId="0" fontId="9" fillId="2" borderId="2" xfId="7" applyNumberFormat="1" applyFont="1" applyFill="1" applyBorder="1" applyAlignment="1">
      <alignment horizontal="left" vertical="top" wrapText="1"/>
    </xf>
    <xf numFmtId="4" fontId="9" fillId="2" borderId="2" xfId="7" applyNumberFormat="1" applyFont="1" applyFill="1" applyBorder="1" applyAlignment="1">
      <alignment horizontal="center" vertical="top"/>
    </xf>
    <xf numFmtId="0" fontId="12" fillId="2" borderId="2" xfId="7" applyNumberFormat="1" applyFont="1" applyFill="1" applyBorder="1" applyAlignment="1">
      <alignment horizontal="left" vertical="top" wrapText="1"/>
    </xf>
    <xf numFmtId="0" fontId="10" fillId="0" borderId="0" xfId="7" applyNumberFormat="1" applyFont="1" applyFill="1" applyBorder="1" applyAlignment="1">
      <alignment horizontal="center" vertical="top" wrapText="1"/>
    </xf>
    <xf numFmtId="0" fontId="9" fillId="0" borderId="2" xfId="5" applyNumberFormat="1" applyFont="1" applyFill="1" applyBorder="1" applyAlignment="1">
      <alignment vertical="top" wrapText="1"/>
    </xf>
    <xf numFmtId="0" fontId="10" fillId="3" borderId="3" xfId="9" applyFont="1" applyFill="1" applyBorder="1" applyAlignment="1">
      <alignment horizontal="center"/>
    </xf>
    <xf numFmtId="0" fontId="10" fillId="3" borderId="3" xfId="9" applyFont="1" applyFill="1" applyBorder="1" applyAlignment="1"/>
    <xf numFmtId="0" fontId="12" fillId="2" borderId="2" xfId="9" applyFont="1" applyFill="1" applyBorder="1" applyAlignment="1">
      <alignment horizontal="center"/>
    </xf>
    <xf numFmtId="0" fontId="12" fillId="0" borderId="2" xfId="9" applyFont="1" applyBorder="1" applyAlignment="1">
      <alignment horizontal="center"/>
    </xf>
    <xf numFmtId="0" fontId="9" fillId="2" borderId="0" xfId="5" applyFont="1" applyFill="1"/>
    <xf numFmtId="0" fontId="10" fillId="0" borderId="0" xfId="0" applyFont="1" applyAlignment="1">
      <alignment horizontal="center" vertical="center"/>
    </xf>
    <xf numFmtId="4" fontId="12" fillId="2" borderId="2" xfId="9" applyNumberFormat="1" applyFont="1" applyFill="1" applyBorder="1" applyAlignment="1">
      <alignment horizontal="center"/>
    </xf>
    <xf numFmtId="4" fontId="9" fillId="0" borderId="0" xfId="5" applyNumberFormat="1" applyFont="1" applyBorder="1" applyAlignment="1">
      <alignment horizontal="center"/>
    </xf>
    <xf numFmtId="4" fontId="9" fillId="0" borderId="4" xfId="5" applyNumberFormat="1" applyFont="1" applyBorder="1" applyAlignment="1">
      <alignment horizontal="center"/>
    </xf>
    <xf numFmtId="4" fontId="12" fillId="0" borderId="2" xfId="9" applyNumberFormat="1" applyFont="1" applyBorder="1" applyAlignment="1">
      <alignment horizontal="center"/>
    </xf>
    <xf numFmtId="0" fontId="11" fillId="0" borderId="0" xfId="5" applyFont="1" applyAlignment="1">
      <alignment horizontal="center" vertical="center" wrapText="1"/>
    </xf>
    <xf numFmtId="4" fontId="9" fillId="0" borderId="0" xfId="5" applyNumberFormat="1" applyFont="1" applyAlignment="1">
      <alignment horizontal="center"/>
    </xf>
    <xf numFmtId="0" fontId="9" fillId="0" borderId="0" xfId="5" applyFont="1"/>
    <xf numFmtId="0" fontId="10" fillId="2" borderId="2" xfId="9" applyFont="1" applyFill="1" applyBorder="1" applyAlignment="1">
      <alignment horizontal="center" wrapText="1"/>
    </xf>
    <xf numFmtId="0" fontId="10" fillId="2" borderId="2" xfId="6" applyFont="1" applyFill="1" applyBorder="1" applyAlignment="1">
      <alignment horizontal="center" wrapText="1"/>
    </xf>
    <xf numFmtId="0" fontId="9" fillId="0" borderId="0" xfId="5" applyFont="1" applyAlignment="1">
      <alignment horizontal="center"/>
    </xf>
    <xf numFmtId="4" fontId="9" fillId="0" borderId="2" xfId="5" applyNumberFormat="1" applyFont="1" applyBorder="1" applyAlignment="1">
      <alignment horizontal="center"/>
    </xf>
    <xf numFmtId="4" fontId="9" fillId="0" borderId="4" xfId="5" applyNumberFormat="1" applyFont="1" applyFill="1" applyBorder="1" applyAlignment="1">
      <alignment horizontal="center"/>
    </xf>
    <xf numFmtId="0" fontId="7" fillId="4" borderId="2" xfId="5" applyFont="1" applyFill="1" applyBorder="1" applyAlignment="1">
      <alignment horizontal="center"/>
    </xf>
    <xf numFmtId="0" fontId="9" fillId="4" borderId="2" xfId="7" applyNumberFormat="1" applyFont="1" applyFill="1" applyBorder="1" applyAlignment="1">
      <alignment horizontal="left" vertical="top" wrapText="1"/>
    </xf>
    <xf numFmtId="4" fontId="9" fillId="4" borderId="2" xfId="7" applyNumberFormat="1" applyFont="1" applyFill="1" applyBorder="1" applyAlignment="1">
      <alignment horizontal="center" vertical="top"/>
    </xf>
    <xf numFmtId="4" fontId="9" fillId="4" borderId="2" xfId="5" applyNumberFormat="1" applyFont="1" applyFill="1" applyBorder="1" applyAlignment="1">
      <alignment horizontal="center"/>
    </xf>
    <xf numFmtId="4" fontId="9" fillId="4" borderId="4" xfId="5" applyNumberFormat="1" applyFont="1" applyFill="1" applyBorder="1" applyAlignment="1">
      <alignment horizontal="center"/>
    </xf>
    <xf numFmtId="0" fontId="12" fillId="2" borderId="0" xfId="9" applyFont="1" applyFill="1" applyBorder="1" applyAlignment="1">
      <alignment horizontal="center" wrapText="1"/>
    </xf>
    <xf numFmtId="4" fontId="9" fillId="0" borderId="0" xfId="5" applyNumberFormat="1" applyFont="1"/>
    <xf numFmtId="0" fontId="9" fillId="4" borderId="0" xfId="5" applyFont="1" applyFill="1"/>
    <xf numFmtId="0" fontId="9" fillId="0" borderId="2" xfId="5" applyFont="1" applyBorder="1" applyAlignment="1">
      <alignment wrapText="1"/>
    </xf>
    <xf numFmtId="4" fontId="9" fillId="0" borderId="2" xfId="5" applyNumberFormat="1" applyFont="1" applyBorder="1"/>
    <xf numFmtId="4" fontId="9" fillId="4" borderId="2" xfId="5" applyNumberFormat="1" applyFont="1" applyFill="1" applyBorder="1"/>
    <xf numFmtId="4" fontId="9" fillId="2" borderId="2" xfId="5" applyNumberFormat="1" applyFont="1" applyFill="1" applyBorder="1"/>
    <xf numFmtId="4" fontId="9" fillId="4" borderId="0" xfId="5" applyNumberFormat="1" applyFont="1" applyFill="1" applyBorder="1" applyAlignment="1">
      <alignment horizontal="center"/>
    </xf>
    <xf numFmtId="0" fontId="10" fillId="2" borderId="0" xfId="5" applyFont="1" applyFill="1" applyAlignment="1">
      <alignment vertical="center"/>
    </xf>
    <xf numFmtId="0" fontId="16" fillId="0" borderId="0" xfId="0" applyFont="1"/>
    <xf numFmtId="0" fontId="15" fillId="2" borderId="2" xfId="0" applyFont="1" applyFill="1" applyBorder="1" applyAlignment="1">
      <alignment horizontal="center"/>
    </xf>
    <xf numFmtId="0" fontId="16" fillId="2" borderId="2" xfId="0" applyNumberFormat="1" applyFont="1" applyFill="1" applyBorder="1" applyAlignment="1">
      <alignment wrapText="1"/>
    </xf>
    <xf numFmtId="4" fontId="16" fillId="2" borderId="2" xfId="0" applyNumberFormat="1" applyFont="1" applyFill="1" applyBorder="1" applyAlignment="1">
      <alignment horizontal="center"/>
    </xf>
    <xf numFmtId="0" fontId="16" fillId="0" borderId="0" xfId="0" applyFont="1" applyAlignment="1"/>
    <xf numFmtId="0" fontId="15" fillId="2" borderId="2" xfId="0" applyNumberFormat="1" applyFont="1" applyFill="1" applyBorder="1" applyAlignment="1">
      <alignment wrapText="1"/>
    </xf>
    <xf numFmtId="0" fontId="16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wrapText="1"/>
    </xf>
    <xf numFmtId="4" fontId="16" fillId="2" borderId="0" xfId="0" applyNumberFormat="1" applyFont="1" applyFill="1" applyAlignment="1">
      <alignment horizontal="center"/>
    </xf>
    <xf numFmtId="4" fontId="18" fillId="2" borderId="2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wrapText="1"/>
    </xf>
    <xf numFmtId="0" fontId="10" fillId="0" borderId="1" xfId="7" applyNumberFormat="1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/>
    </xf>
    <xf numFmtId="4" fontId="18" fillId="2" borderId="7" xfId="0" applyNumberFormat="1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2 2" xfId="2"/>
    <cellStyle name="Обычный 2 2 2" xfId="4"/>
    <cellStyle name="Обычный 2 2 3" xfId="6"/>
    <cellStyle name="Обычный 2 2 3 2" xfId="12"/>
    <cellStyle name="Обычный 2 2 4" xfId="9"/>
    <cellStyle name="Обычный 2 2 4 2" xfId="11"/>
    <cellStyle name="Обычный 2 3" xfId="3"/>
    <cellStyle name="Обычный 2 4" xfId="5"/>
    <cellStyle name="Обычный_Лист1 2" xfId="7"/>
    <cellStyle name="Финансовый 2" xfId="8"/>
    <cellStyle name="Финансовый 3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05"/>
  <sheetViews>
    <sheetView topLeftCell="A184" workbookViewId="0">
      <selection activeCell="H191" sqref="H191"/>
    </sheetView>
  </sheetViews>
  <sheetFormatPr defaultRowHeight="15" x14ac:dyDescent="0.25"/>
  <cols>
    <col min="1" max="1" width="5.42578125" style="11" customWidth="1"/>
    <col min="2" max="2" width="45.140625" style="11" customWidth="1"/>
    <col min="3" max="3" width="11.28515625" style="11" customWidth="1"/>
    <col min="4" max="5" width="13.28515625" style="22" customWidth="1"/>
    <col min="6" max="6" width="8.7109375" style="18" customWidth="1"/>
    <col min="7" max="7" width="12.85546875" style="18" customWidth="1"/>
    <col min="8" max="9" width="13.28515625" style="22" customWidth="1"/>
    <col min="10" max="10" width="4.140625" style="19" customWidth="1"/>
    <col min="11" max="11" width="10.42578125" style="19" customWidth="1"/>
    <col min="12" max="12" width="10.7109375" style="19" customWidth="1"/>
    <col min="13" max="13" width="10.28515625" style="19" customWidth="1"/>
    <col min="14" max="257" width="9.140625" style="19"/>
    <col min="258" max="258" width="51.28515625" style="19" customWidth="1"/>
    <col min="259" max="259" width="16.28515625" style="19" customWidth="1"/>
    <col min="260" max="260" width="14.42578125" style="19" customWidth="1"/>
    <col min="261" max="261" width="9.140625" style="19"/>
    <col min="262" max="262" width="9.5703125" style="19" bestFit="1" customWidth="1"/>
    <col min="263" max="513" width="9.140625" style="19"/>
    <col min="514" max="514" width="51.28515625" style="19" customWidth="1"/>
    <col min="515" max="515" width="16.28515625" style="19" customWidth="1"/>
    <col min="516" max="516" width="14.42578125" style="19" customWidth="1"/>
    <col min="517" max="517" width="9.140625" style="19"/>
    <col min="518" max="518" width="9.5703125" style="19" bestFit="1" customWidth="1"/>
    <col min="519" max="769" width="9.140625" style="19"/>
    <col min="770" max="770" width="51.28515625" style="19" customWidth="1"/>
    <col min="771" max="771" width="16.28515625" style="19" customWidth="1"/>
    <col min="772" max="772" width="14.42578125" style="19" customWidth="1"/>
    <col min="773" max="773" width="9.140625" style="19"/>
    <col min="774" max="774" width="9.5703125" style="19" bestFit="1" customWidth="1"/>
    <col min="775" max="1025" width="9.140625" style="19"/>
    <col min="1026" max="1026" width="51.28515625" style="19" customWidth="1"/>
    <col min="1027" max="1027" width="16.28515625" style="19" customWidth="1"/>
    <col min="1028" max="1028" width="14.42578125" style="19" customWidth="1"/>
    <col min="1029" max="1029" width="9.140625" style="19"/>
    <col min="1030" max="1030" width="9.5703125" style="19" bestFit="1" customWidth="1"/>
    <col min="1031" max="1281" width="9.140625" style="19"/>
    <col min="1282" max="1282" width="51.28515625" style="19" customWidth="1"/>
    <col min="1283" max="1283" width="16.28515625" style="19" customWidth="1"/>
    <col min="1284" max="1284" width="14.42578125" style="19" customWidth="1"/>
    <col min="1285" max="1285" width="9.140625" style="19"/>
    <col min="1286" max="1286" width="9.5703125" style="19" bestFit="1" customWidth="1"/>
    <col min="1287" max="1537" width="9.140625" style="19"/>
    <col min="1538" max="1538" width="51.28515625" style="19" customWidth="1"/>
    <col min="1539" max="1539" width="16.28515625" style="19" customWidth="1"/>
    <col min="1540" max="1540" width="14.42578125" style="19" customWidth="1"/>
    <col min="1541" max="1541" width="9.140625" style="19"/>
    <col min="1542" max="1542" width="9.5703125" style="19" bestFit="1" customWidth="1"/>
    <col min="1543" max="1793" width="9.140625" style="19"/>
    <col min="1794" max="1794" width="51.28515625" style="19" customWidth="1"/>
    <col min="1795" max="1795" width="16.28515625" style="19" customWidth="1"/>
    <col min="1796" max="1796" width="14.42578125" style="19" customWidth="1"/>
    <col min="1797" max="1797" width="9.140625" style="19"/>
    <col min="1798" max="1798" width="9.5703125" style="19" bestFit="1" customWidth="1"/>
    <col min="1799" max="2049" width="9.140625" style="19"/>
    <col min="2050" max="2050" width="51.28515625" style="19" customWidth="1"/>
    <col min="2051" max="2051" width="16.28515625" style="19" customWidth="1"/>
    <col min="2052" max="2052" width="14.42578125" style="19" customWidth="1"/>
    <col min="2053" max="2053" width="9.140625" style="19"/>
    <col min="2054" max="2054" width="9.5703125" style="19" bestFit="1" customWidth="1"/>
    <col min="2055" max="2305" width="9.140625" style="19"/>
    <col min="2306" max="2306" width="51.28515625" style="19" customWidth="1"/>
    <col min="2307" max="2307" width="16.28515625" style="19" customWidth="1"/>
    <col min="2308" max="2308" width="14.42578125" style="19" customWidth="1"/>
    <col min="2309" max="2309" width="9.140625" style="19"/>
    <col min="2310" max="2310" width="9.5703125" style="19" bestFit="1" customWidth="1"/>
    <col min="2311" max="2561" width="9.140625" style="19"/>
    <col min="2562" max="2562" width="51.28515625" style="19" customWidth="1"/>
    <col min="2563" max="2563" width="16.28515625" style="19" customWidth="1"/>
    <col min="2564" max="2564" width="14.42578125" style="19" customWidth="1"/>
    <col min="2565" max="2565" width="9.140625" style="19"/>
    <col min="2566" max="2566" width="9.5703125" style="19" bestFit="1" customWidth="1"/>
    <col min="2567" max="2817" width="9.140625" style="19"/>
    <col min="2818" max="2818" width="51.28515625" style="19" customWidth="1"/>
    <col min="2819" max="2819" width="16.28515625" style="19" customWidth="1"/>
    <col min="2820" max="2820" width="14.42578125" style="19" customWidth="1"/>
    <col min="2821" max="2821" width="9.140625" style="19"/>
    <col min="2822" max="2822" width="9.5703125" style="19" bestFit="1" customWidth="1"/>
    <col min="2823" max="3073" width="9.140625" style="19"/>
    <col min="3074" max="3074" width="51.28515625" style="19" customWidth="1"/>
    <col min="3075" max="3075" width="16.28515625" style="19" customWidth="1"/>
    <col min="3076" max="3076" width="14.42578125" style="19" customWidth="1"/>
    <col min="3077" max="3077" width="9.140625" style="19"/>
    <col min="3078" max="3078" width="9.5703125" style="19" bestFit="1" customWidth="1"/>
    <col min="3079" max="3329" width="9.140625" style="19"/>
    <col min="3330" max="3330" width="51.28515625" style="19" customWidth="1"/>
    <col min="3331" max="3331" width="16.28515625" style="19" customWidth="1"/>
    <col min="3332" max="3332" width="14.42578125" style="19" customWidth="1"/>
    <col min="3333" max="3333" width="9.140625" style="19"/>
    <col min="3334" max="3334" width="9.5703125" style="19" bestFit="1" customWidth="1"/>
    <col min="3335" max="3585" width="9.140625" style="19"/>
    <col min="3586" max="3586" width="51.28515625" style="19" customWidth="1"/>
    <col min="3587" max="3587" width="16.28515625" style="19" customWidth="1"/>
    <col min="3588" max="3588" width="14.42578125" style="19" customWidth="1"/>
    <col min="3589" max="3589" width="9.140625" style="19"/>
    <col min="3590" max="3590" width="9.5703125" style="19" bestFit="1" customWidth="1"/>
    <col min="3591" max="3841" width="9.140625" style="19"/>
    <col min="3842" max="3842" width="51.28515625" style="19" customWidth="1"/>
    <col min="3843" max="3843" width="16.28515625" style="19" customWidth="1"/>
    <col min="3844" max="3844" width="14.42578125" style="19" customWidth="1"/>
    <col min="3845" max="3845" width="9.140625" style="19"/>
    <col min="3846" max="3846" width="9.5703125" style="19" bestFit="1" customWidth="1"/>
    <col min="3847" max="4097" width="9.140625" style="19"/>
    <col min="4098" max="4098" width="51.28515625" style="19" customWidth="1"/>
    <col min="4099" max="4099" width="16.28515625" style="19" customWidth="1"/>
    <col min="4100" max="4100" width="14.42578125" style="19" customWidth="1"/>
    <col min="4101" max="4101" width="9.140625" style="19"/>
    <col min="4102" max="4102" width="9.5703125" style="19" bestFit="1" customWidth="1"/>
    <col min="4103" max="4353" width="9.140625" style="19"/>
    <col min="4354" max="4354" width="51.28515625" style="19" customWidth="1"/>
    <col min="4355" max="4355" width="16.28515625" style="19" customWidth="1"/>
    <col min="4356" max="4356" width="14.42578125" style="19" customWidth="1"/>
    <col min="4357" max="4357" width="9.140625" style="19"/>
    <col min="4358" max="4358" width="9.5703125" style="19" bestFit="1" customWidth="1"/>
    <col min="4359" max="4609" width="9.140625" style="19"/>
    <col min="4610" max="4610" width="51.28515625" style="19" customWidth="1"/>
    <col min="4611" max="4611" width="16.28515625" style="19" customWidth="1"/>
    <col min="4612" max="4612" width="14.42578125" style="19" customWidth="1"/>
    <col min="4613" max="4613" width="9.140625" style="19"/>
    <col min="4614" max="4614" width="9.5703125" style="19" bestFit="1" customWidth="1"/>
    <col min="4615" max="4865" width="9.140625" style="19"/>
    <col min="4866" max="4866" width="51.28515625" style="19" customWidth="1"/>
    <col min="4867" max="4867" width="16.28515625" style="19" customWidth="1"/>
    <col min="4868" max="4868" width="14.42578125" style="19" customWidth="1"/>
    <col min="4869" max="4869" width="9.140625" style="19"/>
    <col min="4870" max="4870" width="9.5703125" style="19" bestFit="1" customWidth="1"/>
    <col min="4871" max="5121" width="9.140625" style="19"/>
    <col min="5122" max="5122" width="51.28515625" style="19" customWidth="1"/>
    <col min="5123" max="5123" width="16.28515625" style="19" customWidth="1"/>
    <col min="5124" max="5124" width="14.42578125" style="19" customWidth="1"/>
    <col min="5125" max="5125" width="9.140625" style="19"/>
    <col min="5126" max="5126" width="9.5703125" style="19" bestFit="1" customWidth="1"/>
    <col min="5127" max="5377" width="9.140625" style="19"/>
    <col min="5378" max="5378" width="51.28515625" style="19" customWidth="1"/>
    <col min="5379" max="5379" width="16.28515625" style="19" customWidth="1"/>
    <col min="5380" max="5380" width="14.42578125" style="19" customWidth="1"/>
    <col min="5381" max="5381" width="9.140625" style="19"/>
    <col min="5382" max="5382" width="9.5703125" style="19" bestFit="1" customWidth="1"/>
    <col min="5383" max="5633" width="9.140625" style="19"/>
    <col min="5634" max="5634" width="51.28515625" style="19" customWidth="1"/>
    <col min="5635" max="5635" width="16.28515625" style="19" customWidth="1"/>
    <col min="5636" max="5636" width="14.42578125" style="19" customWidth="1"/>
    <col min="5637" max="5637" width="9.140625" style="19"/>
    <col min="5638" max="5638" width="9.5703125" style="19" bestFit="1" customWidth="1"/>
    <col min="5639" max="5889" width="9.140625" style="19"/>
    <col min="5890" max="5890" width="51.28515625" style="19" customWidth="1"/>
    <col min="5891" max="5891" width="16.28515625" style="19" customWidth="1"/>
    <col min="5892" max="5892" width="14.42578125" style="19" customWidth="1"/>
    <col min="5893" max="5893" width="9.140625" style="19"/>
    <col min="5894" max="5894" width="9.5703125" style="19" bestFit="1" customWidth="1"/>
    <col min="5895" max="6145" width="9.140625" style="19"/>
    <col min="6146" max="6146" width="51.28515625" style="19" customWidth="1"/>
    <col min="6147" max="6147" width="16.28515625" style="19" customWidth="1"/>
    <col min="6148" max="6148" width="14.42578125" style="19" customWidth="1"/>
    <col min="6149" max="6149" width="9.140625" style="19"/>
    <col min="6150" max="6150" width="9.5703125" style="19" bestFit="1" customWidth="1"/>
    <col min="6151" max="6401" width="9.140625" style="19"/>
    <col min="6402" max="6402" width="51.28515625" style="19" customWidth="1"/>
    <col min="6403" max="6403" width="16.28515625" style="19" customWidth="1"/>
    <col min="6404" max="6404" width="14.42578125" style="19" customWidth="1"/>
    <col min="6405" max="6405" width="9.140625" style="19"/>
    <col min="6406" max="6406" width="9.5703125" style="19" bestFit="1" customWidth="1"/>
    <col min="6407" max="6657" width="9.140625" style="19"/>
    <col min="6658" max="6658" width="51.28515625" style="19" customWidth="1"/>
    <col min="6659" max="6659" width="16.28515625" style="19" customWidth="1"/>
    <col min="6660" max="6660" width="14.42578125" style="19" customWidth="1"/>
    <col min="6661" max="6661" width="9.140625" style="19"/>
    <col min="6662" max="6662" width="9.5703125" style="19" bestFit="1" customWidth="1"/>
    <col min="6663" max="6913" width="9.140625" style="19"/>
    <col min="6914" max="6914" width="51.28515625" style="19" customWidth="1"/>
    <col min="6915" max="6915" width="16.28515625" style="19" customWidth="1"/>
    <col min="6916" max="6916" width="14.42578125" style="19" customWidth="1"/>
    <col min="6917" max="6917" width="9.140625" style="19"/>
    <col min="6918" max="6918" width="9.5703125" style="19" bestFit="1" customWidth="1"/>
    <col min="6919" max="7169" width="9.140625" style="19"/>
    <col min="7170" max="7170" width="51.28515625" style="19" customWidth="1"/>
    <col min="7171" max="7171" width="16.28515625" style="19" customWidth="1"/>
    <col min="7172" max="7172" width="14.42578125" style="19" customWidth="1"/>
    <col min="7173" max="7173" width="9.140625" style="19"/>
    <col min="7174" max="7174" width="9.5703125" style="19" bestFit="1" customWidth="1"/>
    <col min="7175" max="7425" width="9.140625" style="19"/>
    <col min="7426" max="7426" width="51.28515625" style="19" customWidth="1"/>
    <col min="7427" max="7427" width="16.28515625" style="19" customWidth="1"/>
    <col min="7428" max="7428" width="14.42578125" style="19" customWidth="1"/>
    <col min="7429" max="7429" width="9.140625" style="19"/>
    <col min="7430" max="7430" width="9.5703125" style="19" bestFit="1" customWidth="1"/>
    <col min="7431" max="7681" width="9.140625" style="19"/>
    <col min="7682" max="7682" width="51.28515625" style="19" customWidth="1"/>
    <col min="7683" max="7683" width="16.28515625" style="19" customWidth="1"/>
    <col min="7684" max="7684" width="14.42578125" style="19" customWidth="1"/>
    <col min="7685" max="7685" width="9.140625" style="19"/>
    <col min="7686" max="7686" width="9.5703125" style="19" bestFit="1" customWidth="1"/>
    <col min="7687" max="7937" width="9.140625" style="19"/>
    <col min="7938" max="7938" width="51.28515625" style="19" customWidth="1"/>
    <col min="7939" max="7939" width="16.28515625" style="19" customWidth="1"/>
    <col min="7940" max="7940" width="14.42578125" style="19" customWidth="1"/>
    <col min="7941" max="7941" width="9.140625" style="19"/>
    <col min="7942" max="7942" width="9.5703125" style="19" bestFit="1" customWidth="1"/>
    <col min="7943" max="8193" width="9.140625" style="19"/>
    <col min="8194" max="8194" width="51.28515625" style="19" customWidth="1"/>
    <col min="8195" max="8195" width="16.28515625" style="19" customWidth="1"/>
    <col min="8196" max="8196" width="14.42578125" style="19" customWidth="1"/>
    <col min="8197" max="8197" width="9.140625" style="19"/>
    <col min="8198" max="8198" width="9.5703125" style="19" bestFit="1" customWidth="1"/>
    <col min="8199" max="8449" width="9.140625" style="19"/>
    <col min="8450" max="8450" width="51.28515625" style="19" customWidth="1"/>
    <col min="8451" max="8451" width="16.28515625" style="19" customWidth="1"/>
    <col min="8452" max="8452" width="14.42578125" style="19" customWidth="1"/>
    <col min="8453" max="8453" width="9.140625" style="19"/>
    <col min="8454" max="8454" width="9.5703125" style="19" bestFit="1" customWidth="1"/>
    <col min="8455" max="8705" width="9.140625" style="19"/>
    <col min="8706" max="8706" width="51.28515625" style="19" customWidth="1"/>
    <col min="8707" max="8707" width="16.28515625" style="19" customWidth="1"/>
    <col min="8708" max="8708" width="14.42578125" style="19" customWidth="1"/>
    <col min="8709" max="8709" width="9.140625" style="19"/>
    <col min="8710" max="8710" width="9.5703125" style="19" bestFit="1" customWidth="1"/>
    <col min="8711" max="8961" width="9.140625" style="19"/>
    <col min="8962" max="8962" width="51.28515625" style="19" customWidth="1"/>
    <col min="8963" max="8963" width="16.28515625" style="19" customWidth="1"/>
    <col min="8964" max="8964" width="14.42578125" style="19" customWidth="1"/>
    <col min="8965" max="8965" width="9.140625" style="19"/>
    <col min="8966" max="8966" width="9.5703125" style="19" bestFit="1" customWidth="1"/>
    <col min="8967" max="9217" width="9.140625" style="19"/>
    <col min="9218" max="9218" width="51.28515625" style="19" customWidth="1"/>
    <col min="9219" max="9219" width="16.28515625" style="19" customWidth="1"/>
    <col min="9220" max="9220" width="14.42578125" style="19" customWidth="1"/>
    <col min="9221" max="9221" width="9.140625" style="19"/>
    <col min="9222" max="9222" width="9.5703125" style="19" bestFit="1" customWidth="1"/>
    <col min="9223" max="9473" width="9.140625" style="19"/>
    <col min="9474" max="9474" width="51.28515625" style="19" customWidth="1"/>
    <col min="9475" max="9475" width="16.28515625" style="19" customWidth="1"/>
    <col min="9476" max="9476" width="14.42578125" style="19" customWidth="1"/>
    <col min="9477" max="9477" width="9.140625" style="19"/>
    <col min="9478" max="9478" width="9.5703125" style="19" bestFit="1" customWidth="1"/>
    <col min="9479" max="9729" width="9.140625" style="19"/>
    <col min="9730" max="9730" width="51.28515625" style="19" customWidth="1"/>
    <col min="9731" max="9731" width="16.28515625" style="19" customWidth="1"/>
    <col min="9732" max="9732" width="14.42578125" style="19" customWidth="1"/>
    <col min="9733" max="9733" width="9.140625" style="19"/>
    <col min="9734" max="9734" width="9.5703125" style="19" bestFit="1" customWidth="1"/>
    <col min="9735" max="9985" width="9.140625" style="19"/>
    <col min="9986" max="9986" width="51.28515625" style="19" customWidth="1"/>
    <col min="9987" max="9987" width="16.28515625" style="19" customWidth="1"/>
    <col min="9988" max="9988" width="14.42578125" style="19" customWidth="1"/>
    <col min="9989" max="9989" width="9.140625" style="19"/>
    <col min="9990" max="9990" width="9.5703125" style="19" bestFit="1" customWidth="1"/>
    <col min="9991" max="10241" width="9.140625" style="19"/>
    <col min="10242" max="10242" width="51.28515625" style="19" customWidth="1"/>
    <col min="10243" max="10243" width="16.28515625" style="19" customWidth="1"/>
    <col min="10244" max="10244" width="14.42578125" style="19" customWidth="1"/>
    <col min="10245" max="10245" width="9.140625" style="19"/>
    <col min="10246" max="10246" width="9.5703125" style="19" bestFit="1" customWidth="1"/>
    <col min="10247" max="10497" width="9.140625" style="19"/>
    <col min="10498" max="10498" width="51.28515625" style="19" customWidth="1"/>
    <col min="10499" max="10499" width="16.28515625" style="19" customWidth="1"/>
    <col min="10500" max="10500" width="14.42578125" style="19" customWidth="1"/>
    <col min="10501" max="10501" width="9.140625" style="19"/>
    <col min="10502" max="10502" width="9.5703125" style="19" bestFit="1" customWidth="1"/>
    <col min="10503" max="10753" width="9.140625" style="19"/>
    <col min="10754" max="10754" width="51.28515625" style="19" customWidth="1"/>
    <col min="10755" max="10755" width="16.28515625" style="19" customWidth="1"/>
    <col min="10756" max="10756" width="14.42578125" style="19" customWidth="1"/>
    <col min="10757" max="10757" width="9.140625" style="19"/>
    <col min="10758" max="10758" width="9.5703125" style="19" bestFit="1" customWidth="1"/>
    <col min="10759" max="11009" width="9.140625" style="19"/>
    <col min="11010" max="11010" width="51.28515625" style="19" customWidth="1"/>
    <col min="11011" max="11011" width="16.28515625" style="19" customWidth="1"/>
    <col min="11012" max="11012" width="14.42578125" style="19" customWidth="1"/>
    <col min="11013" max="11013" width="9.140625" style="19"/>
    <col min="11014" max="11014" width="9.5703125" style="19" bestFit="1" customWidth="1"/>
    <col min="11015" max="11265" width="9.140625" style="19"/>
    <col min="11266" max="11266" width="51.28515625" style="19" customWidth="1"/>
    <col min="11267" max="11267" width="16.28515625" style="19" customWidth="1"/>
    <col min="11268" max="11268" width="14.42578125" style="19" customWidth="1"/>
    <col min="11269" max="11269" width="9.140625" style="19"/>
    <col min="11270" max="11270" width="9.5703125" style="19" bestFit="1" customWidth="1"/>
    <col min="11271" max="11521" width="9.140625" style="19"/>
    <col min="11522" max="11522" width="51.28515625" style="19" customWidth="1"/>
    <col min="11523" max="11523" width="16.28515625" style="19" customWidth="1"/>
    <col min="11524" max="11524" width="14.42578125" style="19" customWidth="1"/>
    <col min="11525" max="11525" width="9.140625" style="19"/>
    <col min="11526" max="11526" width="9.5703125" style="19" bestFit="1" customWidth="1"/>
    <col min="11527" max="11777" width="9.140625" style="19"/>
    <col min="11778" max="11778" width="51.28515625" style="19" customWidth="1"/>
    <col min="11779" max="11779" width="16.28515625" style="19" customWidth="1"/>
    <col min="11780" max="11780" width="14.42578125" style="19" customWidth="1"/>
    <col min="11781" max="11781" width="9.140625" style="19"/>
    <col min="11782" max="11782" width="9.5703125" style="19" bestFit="1" customWidth="1"/>
    <col min="11783" max="12033" width="9.140625" style="19"/>
    <col min="12034" max="12034" width="51.28515625" style="19" customWidth="1"/>
    <col min="12035" max="12035" width="16.28515625" style="19" customWidth="1"/>
    <col min="12036" max="12036" width="14.42578125" style="19" customWidth="1"/>
    <col min="12037" max="12037" width="9.140625" style="19"/>
    <col min="12038" max="12038" width="9.5703125" style="19" bestFit="1" customWidth="1"/>
    <col min="12039" max="12289" width="9.140625" style="19"/>
    <col min="12290" max="12290" width="51.28515625" style="19" customWidth="1"/>
    <col min="12291" max="12291" width="16.28515625" style="19" customWidth="1"/>
    <col min="12292" max="12292" width="14.42578125" style="19" customWidth="1"/>
    <col min="12293" max="12293" width="9.140625" style="19"/>
    <col min="12294" max="12294" width="9.5703125" style="19" bestFit="1" customWidth="1"/>
    <col min="12295" max="12545" width="9.140625" style="19"/>
    <col min="12546" max="12546" width="51.28515625" style="19" customWidth="1"/>
    <col min="12547" max="12547" width="16.28515625" style="19" customWidth="1"/>
    <col min="12548" max="12548" width="14.42578125" style="19" customWidth="1"/>
    <col min="12549" max="12549" width="9.140625" style="19"/>
    <col min="12550" max="12550" width="9.5703125" style="19" bestFit="1" customWidth="1"/>
    <col min="12551" max="12801" width="9.140625" style="19"/>
    <col min="12802" max="12802" width="51.28515625" style="19" customWidth="1"/>
    <col min="12803" max="12803" width="16.28515625" style="19" customWidth="1"/>
    <col min="12804" max="12804" width="14.42578125" style="19" customWidth="1"/>
    <col min="12805" max="12805" width="9.140625" style="19"/>
    <col min="12806" max="12806" width="9.5703125" style="19" bestFit="1" customWidth="1"/>
    <col min="12807" max="13057" width="9.140625" style="19"/>
    <col min="13058" max="13058" width="51.28515625" style="19" customWidth="1"/>
    <col min="13059" max="13059" width="16.28515625" style="19" customWidth="1"/>
    <col min="13060" max="13060" width="14.42578125" style="19" customWidth="1"/>
    <col min="13061" max="13061" width="9.140625" style="19"/>
    <col min="13062" max="13062" width="9.5703125" style="19" bestFit="1" customWidth="1"/>
    <col min="13063" max="13313" width="9.140625" style="19"/>
    <col min="13314" max="13314" width="51.28515625" style="19" customWidth="1"/>
    <col min="13315" max="13315" width="16.28515625" style="19" customWidth="1"/>
    <col min="13316" max="13316" width="14.42578125" style="19" customWidth="1"/>
    <col min="13317" max="13317" width="9.140625" style="19"/>
    <col min="13318" max="13318" width="9.5703125" style="19" bestFit="1" customWidth="1"/>
    <col min="13319" max="13569" width="9.140625" style="19"/>
    <col min="13570" max="13570" width="51.28515625" style="19" customWidth="1"/>
    <col min="13571" max="13571" width="16.28515625" style="19" customWidth="1"/>
    <col min="13572" max="13572" width="14.42578125" style="19" customWidth="1"/>
    <col min="13573" max="13573" width="9.140625" style="19"/>
    <col min="13574" max="13574" width="9.5703125" style="19" bestFit="1" customWidth="1"/>
    <col min="13575" max="13825" width="9.140625" style="19"/>
    <col min="13826" max="13826" width="51.28515625" style="19" customWidth="1"/>
    <col min="13827" max="13827" width="16.28515625" style="19" customWidth="1"/>
    <col min="13828" max="13828" width="14.42578125" style="19" customWidth="1"/>
    <col min="13829" max="13829" width="9.140625" style="19"/>
    <col min="13830" max="13830" width="9.5703125" style="19" bestFit="1" customWidth="1"/>
    <col min="13831" max="14081" width="9.140625" style="19"/>
    <col min="14082" max="14082" width="51.28515625" style="19" customWidth="1"/>
    <col min="14083" max="14083" width="16.28515625" style="19" customWidth="1"/>
    <col min="14084" max="14084" width="14.42578125" style="19" customWidth="1"/>
    <col min="14085" max="14085" width="9.140625" style="19"/>
    <col min="14086" max="14086" width="9.5703125" style="19" bestFit="1" customWidth="1"/>
    <col min="14087" max="14337" width="9.140625" style="19"/>
    <col min="14338" max="14338" width="51.28515625" style="19" customWidth="1"/>
    <col min="14339" max="14339" width="16.28515625" style="19" customWidth="1"/>
    <col min="14340" max="14340" width="14.42578125" style="19" customWidth="1"/>
    <col min="14341" max="14341" width="9.140625" style="19"/>
    <col min="14342" max="14342" width="9.5703125" style="19" bestFit="1" customWidth="1"/>
    <col min="14343" max="14593" width="9.140625" style="19"/>
    <col min="14594" max="14594" width="51.28515625" style="19" customWidth="1"/>
    <col min="14595" max="14595" width="16.28515625" style="19" customWidth="1"/>
    <col min="14596" max="14596" width="14.42578125" style="19" customWidth="1"/>
    <col min="14597" max="14597" width="9.140625" style="19"/>
    <col min="14598" max="14598" width="9.5703125" style="19" bestFit="1" customWidth="1"/>
    <col min="14599" max="14849" width="9.140625" style="19"/>
    <col min="14850" max="14850" width="51.28515625" style="19" customWidth="1"/>
    <col min="14851" max="14851" width="16.28515625" style="19" customWidth="1"/>
    <col min="14852" max="14852" width="14.42578125" style="19" customWidth="1"/>
    <col min="14853" max="14853" width="9.140625" style="19"/>
    <col min="14854" max="14854" width="9.5703125" style="19" bestFit="1" customWidth="1"/>
    <col min="14855" max="15105" width="9.140625" style="19"/>
    <col min="15106" max="15106" width="51.28515625" style="19" customWidth="1"/>
    <col min="15107" max="15107" width="16.28515625" style="19" customWidth="1"/>
    <col min="15108" max="15108" width="14.42578125" style="19" customWidth="1"/>
    <col min="15109" max="15109" width="9.140625" style="19"/>
    <col min="15110" max="15110" width="9.5703125" style="19" bestFit="1" customWidth="1"/>
    <col min="15111" max="15361" width="9.140625" style="19"/>
    <col min="15362" max="15362" width="51.28515625" style="19" customWidth="1"/>
    <col min="15363" max="15363" width="16.28515625" style="19" customWidth="1"/>
    <col min="15364" max="15364" width="14.42578125" style="19" customWidth="1"/>
    <col min="15365" max="15365" width="9.140625" style="19"/>
    <col min="15366" max="15366" width="9.5703125" style="19" bestFit="1" customWidth="1"/>
    <col min="15367" max="15617" width="9.140625" style="19"/>
    <col min="15618" max="15618" width="51.28515625" style="19" customWidth="1"/>
    <col min="15619" max="15619" width="16.28515625" style="19" customWidth="1"/>
    <col min="15620" max="15620" width="14.42578125" style="19" customWidth="1"/>
    <col min="15621" max="15621" width="9.140625" style="19"/>
    <col min="15622" max="15622" width="9.5703125" style="19" bestFit="1" customWidth="1"/>
    <col min="15623" max="15873" width="9.140625" style="19"/>
    <col min="15874" max="15874" width="51.28515625" style="19" customWidth="1"/>
    <col min="15875" max="15875" width="16.28515625" style="19" customWidth="1"/>
    <col min="15876" max="15876" width="14.42578125" style="19" customWidth="1"/>
    <col min="15877" max="15877" width="9.140625" style="19"/>
    <col min="15878" max="15878" width="9.5703125" style="19" bestFit="1" customWidth="1"/>
    <col min="15879" max="16129" width="9.140625" style="19"/>
    <col min="16130" max="16130" width="51.28515625" style="19" customWidth="1"/>
    <col min="16131" max="16131" width="16.28515625" style="19" customWidth="1"/>
    <col min="16132" max="16132" width="14.42578125" style="19" customWidth="1"/>
    <col min="16133" max="16133" width="9.140625" style="19"/>
    <col min="16134" max="16134" width="9.5703125" style="19" bestFit="1" customWidth="1"/>
    <col min="16135" max="16384" width="9.140625" style="19"/>
  </cols>
  <sheetData>
    <row r="1" spans="1:13" ht="24.75" customHeight="1" x14ac:dyDescent="0.25">
      <c r="B1" s="38" t="s">
        <v>302</v>
      </c>
      <c r="C1" s="12">
        <v>2020</v>
      </c>
      <c r="D1" s="17"/>
      <c r="E1" s="17"/>
      <c r="G1" s="12">
        <v>2021</v>
      </c>
      <c r="H1" s="17" t="s">
        <v>311</v>
      </c>
      <c r="I1" s="17" t="s">
        <v>312</v>
      </c>
    </row>
    <row r="2" spans="1:13" ht="77.25" customHeight="1" x14ac:dyDescent="0.25">
      <c r="A2" s="20" t="s">
        <v>0</v>
      </c>
      <c r="B2" s="20" t="s">
        <v>1</v>
      </c>
      <c r="C2" s="20" t="s">
        <v>297</v>
      </c>
      <c r="D2" s="21" t="s">
        <v>309</v>
      </c>
      <c r="E2" s="21" t="s">
        <v>310</v>
      </c>
      <c r="F2" s="30" t="s">
        <v>313</v>
      </c>
      <c r="G2" s="20" t="s">
        <v>303</v>
      </c>
      <c r="H2" s="21" t="s">
        <v>309</v>
      </c>
      <c r="I2" s="21" t="s">
        <v>310</v>
      </c>
      <c r="K2" s="33" t="s">
        <v>314</v>
      </c>
      <c r="L2" s="33" t="s">
        <v>316</v>
      </c>
      <c r="M2" s="33" t="s">
        <v>317</v>
      </c>
    </row>
    <row r="3" spans="1:13" ht="21.75" customHeight="1" x14ac:dyDescent="0.25">
      <c r="B3" s="7" t="s">
        <v>2</v>
      </c>
      <c r="C3" s="8"/>
    </row>
    <row r="4" spans="1:13" x14ac:dyDescent="0.25">
      <c r="A4" s="1">
        <v>1</v>
      </c>
      <c r="B4" s="2" t="s">
        <v>3</v>
      </c>
      <c r="C4" s="3">
        <v>91.44</v>
      </c>
      <c r="D4" s="23">
        <v>137</v>
      </c>
      <c r="E4" s="23">
        <v>160</v>
      </c>
      <c r="F4" s="14">
        <f>G4-C4</f>
        <v>53.25798186209488</v>
      </c>
      <c r="G4" s="15">
        <v>144.69798186209488</v>
      </c>
      <c r="H4" s="23">
        <f>G4+G4*30%</f>
        <v>188.10737642072334</v>
      </c>
      <c r="I4" s="23">
        <f>G4+G4*50%</f>
        <v>217.04697279314232</v>
      </c>
      <c r="K4" s="34">
        <f>D4-G4</f>
        <v>-7.6979818620948777</v>
      </c>
      <c r="L4" s="34">
        <f>H4-D4</f>
        <v>51.107376420723341</v>
      </c>
      <c r="M4" s="34">
        <f>I4-E4</f>
        <v>57.046972793142317</v>
      </c>
    </row>
    <row r="5" spans="1:13" x14ac:dyDescent="0.25">
      <c r="A5" s="1">
        <v>2</v>
      </c>
      <c r="B5" s="2" t="s">
        <v>4</v>
      </c>
      <c r="C5" s="3">
        <v>137.4</v>
      </c>
      <c r="D5" s="23">
        <v>231</v>
      </c>
      <c r="E5" s="23">
        <v>277</v>
      </c>
      <c r="F5" s="14">
        <f t="shared" ref="F5:F68" si="0">G5-C5</f>
        <v>10.49398186209487</v>
      </c>
      <c r="G5" s="15">
        <v>147.89398186209488</v>
      </c>
      <c r="H5" s="23">
        <f t="shared" ref="H5:H68" si="1">G5+G5*30%</f>
        <v>192.26217642072334</v>
      </c>
      <c r="I5" s="23">
        <f t="shared" ref="I5:I68" si="2">G5+G5*50%</f>
        <v>221.84097279314233</v>
      </c>
      <c r="K5" s="34">
        <f t="shared" ref="K5:K68" si="3">D5-G5</f>
        <v>83.106018137905124</v>
      </c>
      <c r="L5" s="34">
        <f t="shared" ref="L5:L68" si="4">H5-D5</f>
        <v>-38.737823579276665</v>
      </c>
      <c r="M5" s="34">
        <f t="shared" ref="M5:M68" si="5">I5-E5</f>
        <v>-55.159027206857672</v>
      </c>
    </row>
    <row r="6" spans="1:13" x14ac:dyDescent="0.25">
      <c r="A6" s="1">
        <v>3</v>
      </c>
      <c r="B6" s="2" t="s">
        <v>5</v>
      </c>
      <c r="C6" s="3">
        <v>309.14999999999998</v>
      </c>
      <c r="D6" s="23">
        <v>521</v>
      </c>
      <c r="E6" s="23">
        <v>924</v>
      </c>
      <c r="F6" s="14">
        <f t="shared" si="0"/>
        <v>-111.34598818809584</v>
      </c>
      <c r="G6" s="15">
        <v>197.80401181190413</v>
      </c>
      <c r="H6" s="23">
        <f t="shared" si="1"/>
        <v>257.14521535547539</v>
      </c>
      <c r="I6" s="23">
        <f t="shared" si="2"/>
        <v>296.70601771785618</v>
      </c>
      <c r="K6" s="34">
        <f t="shared" si="3"/>
        <v>323.19598818809584</v>
      </c>
      <c r="L6" s="34">
        <f t="shared" si="4"/>
        <v>-263.85478464452461</v>
      </c>
      <c r="M6" s="34">
        <f t="shared" si="5"/>
        <v>-627.29398228214382</v>
      </c>
    </row>
    <row r="7" spans="1:13" x14ac:dyDescent="0.25">
      <c r="A7" s="1">
        <v>4</v>
      </c>
      <c r="B7" s="2" t="s">
        <v>6</v>
      </c>
      <c r="C7" s="3">
        <v>82.44</v>
      </c>
      <c r="D7" s="23">
        <v>139</v>
      </c>
      <c r="E7" s="23">
        <v>174</v>
      </c>
      <c r="F7" s="14">
        <f t="shared" si="0"/>
        <v>65.453981862094878</v>
      </c>
      <c r="G7" s="15">
        <v>147.89398186209488</v>
      </c>
      <c r="H7" s="23">
        <f t="shared" si="1"/>
        <v>192.26217642072334</v>
      </c>
      <c r="I7" s="23">
        <f t="shared" si="2"/>
        <v>221.84097279314233</v>
      </c>
      <c r="K7" s="34">
        <f t="shared" si="3"/>
        <v>-8.8939818620948756</v>
      </c>
      <c r="L7" s="34">
        <f t="shared" si="4"/>
        <v>53.262176420723335</v>
      </c>
      <c r="M7" s="34">
        <f t="shared" si="5"/>
        <v>47.840972793142328</v>
      </c>
    </row>
    <row r="8" spans="1:13" x14ac:dyDescent="0.25">
      <c r="A8" s="1">
        <v>5</v>
      </c>
      <c r="B8" s="2" t="s">
        <v>7</v>
      </c>
      <c r="C8" s="3">
        <v>113.36</v>
      </c>
      <c r="D8" s="23">
        <v>191</v>
      </c>
      <c r="E8" s="23">
        <v>248</v>
      </c>
      <c r="F8" s="14">
        <f t="shared" si="0"/>
        <v>59.287622341454934</v>
      </c>
      <c r="G8" s="15">
        <v>172.64762234145493</v>
      </c>
      <c r="H8" s="23">
        <f t="shared" si="1"/>
        <v>224.44190904389143</v>
      </c>
      <c r="I8" s="23">
        <f t="shared" si="2"/>
        <v>258.97143351218239</v>
      </c>
      <c r="K8" s="34">
        <f t="shared" si="3"/>
        <v>18.352377658545066</v>
      </c>
      <c r="L8" s="34">
        <f t="shared" si="4"/>
        <v>33.441909043891428</v>
      </c>
      <c r="M8" s="34">
        <f t="shared" si="5"/>
        <v>10.971433512182386</v>
      </c>
    </row>
    <row r="9" spans="1:13" x14ac:dyDescent="0.25">
      <c r="A9" s="1">
        <v>6</v>
      </c>
      <c r="B9" s="2" t="s">
        <v>8</v>
      </c>
      <c r="C9" s="3">
        <v>309.5</v>
      </c>
      <c r="D9" s="23">
        <v>521</v>
      </c>
      <c r="E9" s="23">
        <v>636</v>
      </c>
      <c r="F9" s="14">
        <f t="shared" si="0"/>
        <v>-98.711255708325467</v>
      </c>
      <c r="G9" s="15">
        <v>210.78874429167453</v>
      </c>
      <c r="H9" s="23">
        <f t="shared" si="1"/>
        <v>274.02536757917687</v>
      </c>
      <c r="I9" s="23">
        <f t="shared" si="2"/>
        <v>316.18311643751179</v>
      </c>
      <c r="K9" s="34">
        <f t="shared" si="3"/>
        <v>310.21125570832544</v>
      </c>
      <c r="L9" s="34">
        <f t="shared" si="4"/>
        <v>-246.97463242082313</v>
      </c>
      <c r="M9" s="34">
        <f t="shared" si="5"/>
        <v>-319.81688356248821</v>
      </c>
    </row>
    <row r="10" spans="1:13" ht="16.5" customHeight="1" x14ac:dyDescent="0.25">
      <c r="A10" s="1">
        <v>7</v>
      </c>
      <c r="B10" s="2" t="s">
        <v>10</v>
      </c>
      <c r="C10" s="3">
        <v>114.21</v>
      </c>
      <c r="D10" s="23">
        <v>168</v>
      </c>
      <c r="E10" s="23">
        <v>193</v>
      </c>
      <c r="F10" s="14">
        <f t="shared" si="0"/>
        <v>64.97115082538177</v>
      </c>
      <c r="G10" s="15">
        <v>179.18115082538176</v>
      </c>
      <c r="H10" s="23">
        <f t="shared" si="1"/>
        <v>232.9354960729963</v>
      </c>
      <c r="I10" s="23">
        <f t="shared" si="2"/>
        <v>268.77172623807263</v>
      </c>
      <c r="K10" s="34">
        <f t="shared" si="3"/>
        <v>-11.181150825381764</v>
      </c>
      <c r="L10" s="34">
        <f t="shared" si="4"/>
        <v>64.935496072996301</v>
      </c>
      <c r="M10" s="34">
        <f t="shared" si="5"/>
        <v>75.771726238072631</v>
      </c>
    </row>
    <row r="11" spans="1:13" x14ac:dyDescent="0.25">
      <c r="A11" s="1">
        <v>8</v>
      </c>
      <c r="B11" s="2" t="s">
        <v>11</v>
      </c>
      <c r="C11" s="3">
        <v>123.66</v>
      </c>
      <c r="D11" s="23">
        <v>208</v>
      </c>
      <c r="E11" s="23">
        <v>271</v>
      </c>
      <c r="F11" s="14">
        <f t="shared" si="0"/>
        <v>24.233981862094879</v>
      </c>
      <c r="G11" s="15">
        <v>147.89398186209488</v>
      </c>
      <c r="H11" s="23">
        <f t="shared" si="1"/>
        <v>192.26217642072334</v>
      </c>
      <c r="I11" s="23">
        <f t="shared" si="2"/>
        <v>221.84097279314233</v>
      </c>
      <c r="K11" s="34">
        <f t="shared" si="3"/>
        <v>60.106018137905124</v>
      </c>
      <c r="L11" s="34">
        <f t="shared" si="4"/>
        <v>-15.737823579276665</v>
      </c>
      <c r="M11" s="34">
        <f t="shared" si="5"/>
        <v>-49.159027206857672</v>
      </c>
    </row>
    <row r="12" spans="1:13" x14ac:dyDescent="0.25">
      <c r="A12" s="1">
        <v>9</v>
      </c>
      <c r="B12" s="2" t="s">
        <v>12</v>
      </c>
      <c r="C12" s="3">
        <v>187.5</v>
      </c>
      <c r="D12" s="23">
        <v>289</v>
      </c>
      <c r="E12" s="23">
        <v>376</v>
      </c>
      <c r="F12" s="14">
        <f t="shared" si="0"/>
        <v>-33.096233522520492</v>
      </c>
      <c r="G12" s="15">
        <v>154.40376647747951</v>
      </c>
      <c r="H12" s="23">
        <f t="shared" si="1"/>
        <v>200.72489642072335</v>
      </c>
      <c r="I12" s="23">
        <f t="shared" si="2"/>
        <v>231.60564971621926</v>
      </c>
      <c r="K12" s="34">
        <f t="shared" si="3"/>
        <v>134.59623352252049</v>
      </c>
      <c r="L12" s="34">
        <f t="shared" si="4"/>
        <v>-88.275103579276646</v>
      </c>
      <c r="M12" s="34">
        <f t="shared" si="5"/>
        <v>-144.39435028378074</v>
      </c>
    </row>
    <row r="13" spans="1:13" x14ac:dyDescent="0.25">
      <c r="A13" s="1">
        <v>10</v>
      </c>
      <c r="B13" s="2" t="s">
        <v>13</v>
      </c>
      <c r="C13" s="3">
        <v>360.68</v>
      </c>
      <c r="D13" s="23">
        <v>607</v>
      </c>
      <c r="E13" s="23">
        <v>752</v>
      </c>
      <c r="F13" s="14">
        <f t="shared" si="0"/>
        <v>-149.89125570832547</v>
      </c>
      <c r="G13" s="15">
        <v>210.78874429167453</v>
      </c>
      <c r="H13" s="23">
        <f t="shared" si="1"/>
        <v>274.02536757917687</v>
      </c>
      <c r="I13" s="23">
        <f t="shared" si="2"/>
        <v>316.18311643751179</v>
      </c>
      <c r="K13" s="34">
        <f t="shared" si="3"/>
        <v>396.21125570832544</v>
      </c>
      <c r="L13" s="34">
        <f t="shared" si="4"/>
        <v>-332.97463242082313</v>
      </c>
      <c r="M13" s="34">
        <f t="shared" si="5"/>
        <v>-435.81688356248821</v>
      </c>
    </row>
    <row r="14" spans="1:13" x14ac:dyDescent="0.25">
      <c r="A14" s="1">
        <v>11</v>
      </c>
      <c r="B14" s="4" t="s">
        <v>265</v>
      </c>
      <c r="C14" s="13">
        <v>93.89</v>
      </c>
      <c r="D14" s="23">
        <v>139</v>
      </c>
      <c r="E14" s="23">
        <v>174</v>
      </c>
      <c r="F14" s="14">
        <f t="shared" si="0"/>
        <v>50.807981862094877</v>
      </c>
      <c r="G14" s="15">
        <v>144.69798186209488</v>
      </c>
      <c r="H14" s="23">
        <f t="shared" si="1"/>
        <v>188.10737642072334</v>
      </c>
      <c r="I14" s="23">
        <f t="shared" si="2"/>
        <v>217.04697279314232</v>
      </c>
      <c r="K14" s="34">
        <f t="shared" si="3"/>
        <v>-5.6979818620948777</v>
      </c>
      <c r="L14" s="34">
        <f t="shared" si="4"/>
        <v>49.107376420723341</v>
      </c>
      <c r="M14" s="34">
        <f t="shared" si="5"/>
        <v>43.046972793142317</v>
      </c>
    </row>
    <row r="15" spans="1:13" x14ac:dyDescent="0.25">
      <c r="A15" s="1">
        <v>12</v>
      </c>
      <c r="B15" s="2" t="s">
        <v>14</v>
      </c>
      <c r="C15" s="3">
        <v>93.89</v>
      </c>
      <c r="D15" s="23">
        <v>313</v>
      </c>
      <c r="E15" s="23">
        <v>405</v>
      </c>
      <c r="F15" s="14">
        <f t="shared" si="0"/>
        <v>54.003981862094875</v>
      </c>
      <c r="G15" s="15">
        <v>147.89398186209488</v>
      </c>
      <c r="H15" s="23">
        <f t="shared" si="1"/>
        <v>192.26217642072334</v>
      </c>
      <c r="I15" s="23">
        <f t="shared" si="2"/>
        <v>221.84097279314233</v>
      </c>
      <c r="K15" s="34">
        <f t="shared" si="3"/>
        <v>165.10601813790512</v>
      </c>
      <c r="L15" s="34">
        <f t="shared" si="4"/>
        <v>-120.73782357927666</v>
      </c>
      <c r="M15" s="34">
        <f t="shared" si="5"/>
        <v>-183.15902720685767</v>
      </c>
    </row>
    <row r="16" spans="1:13" x14ac:dyDescent="0.25">
      <c r="A16" s="1">
        <v>13</v>
      </c>
      <c r="B16" s="2" t="s">
        <v>15</v>
      </c>
      <c r="C16" s="3">
        <v>185.49</v>
      </c>
      <c r="D16" s="23">
        <v>313</v>
      </c>
      <c r="E16" s="23">
        <v>405</v>
      </c>
      <c r="F16" s="14">
        <f t="shared" si="0"/>
        <v>-31.086233522520502</v>
      </c>
      <c r="G16" s="15">
        <v>154.40376647747951</v>
      </c>
      <c r="H16" s="23">
        <f t="shared" si="1"/>
        <v>200.72489642072335</v>
      </c>
      <c r="I16" s="23">
        <f t="shared" si="2"/>
        <v>231.60564971621926</v>
      </c>
      <c r="K16" s="34">
        <f t="shared" si="3"/>
        <v>158.59623352252049</v>
      </c>
      <c r="L16" s="34">
        <f t="shared" si="4"/>
        <v>-112.27510357927665</v>
      </c>
      <c r="M16" s="34">
        <f t="shared" si="5"/>
        <v>-173.39435028378074</v>
      </c>
    </row>
    <row r="17" spans="1:13" x14ac:dyDescent="0.25">
      <c r="A17" s="1">
        <v>14</v>
      </c>
      <c r="B17" s="4" t="s">
        <v>266</v>
      </c>
      <c r="C17" s="13">
        <v>93.89</v>
      </c>
      <c r="D17" s="23">
        <v>139</v>
      </c>
      <c r="E17" s="23">
        <v>174</v>
      </c>
      <c r="F17" s="14">
        <f t="shared" si="0"/>
        <v>50.807981862094877</v>
      </c>
      <c r="G17" s="15">
        <v>144.69798186209488</v>
      </c>
      <c r="H17" s="23">
        <f t="shared" si="1"/>
        <v>188.10737642072334</v>
      </c>
      <c r="I17" s="23">
        <f t="shared" si="2"/>
        <v>217.04697279314232</v>
      </c>
      <c r="K17" s="34">
        <f t="shared" si="3"/>
        <v>-5.6979818620948777</v>
      </c>
      <c r="L17" s="34">
        <f t="shared" si="4"/>
        <v>49.107376420723341</v>
      </c>
      <c r="M17" s="34">
        <f t="shared" si="5"/>
        <v>43.046972793142317</v>
      </c>
    </row>
    <row r="18" spans="1:13" x14ac:dyDescent="0.25">
      <c r="A18" s="1">
        <v>15</v>
      </c>
      <c r="B18" s="2" t="s">
        <v>16</v>
      </c>
      <c r="C18" s="3">
        <v>82.44</v>
      </c>
      <c r="D18" s="23">
        <v>139</v>
      </c>
      <c r="E18" s="23">
        <v>174</v>
      </c>
      <c r="F18" s="14">
        <f t="shared" si="0"/>
        <v>62.25798186209488</v>
      </c>
      <c r="G18" s="15">
        <v>144.69798186209488</v>
      </c>
      <c r="H18" s="23">
        <f t="shared" si="1"/>
        <v>188.10737642072334</v>
      </c>
      <c r="I18" s="23">
        <f t="shared" si="2"/>
        <v>217.04697279314232</v>
      </c>
      <c r="K18" s="34">
        <f t="shared" si="3"/>
        <v>-5.6979818620948777</v>
      </c>
      <c r="L18" s="34">
        <f t="shared" si="4"/>
        <v>49.107376420723341</v>
      </c>
      <c r="M18" s="34">
        <f t="shared" si="5"/>
        <v>43.046972793142317</v>
      </c>
    </row>
    <row r="19" spans="1:13" x14ac:dyDescent="0.25">
      <c r="A19" s="1">
        <v>16</v>
      </c>
      <c r="B19" s="2" t="s">
        <v>17</v>
      </c>
      <c r="C19" s="3">
        <v>147.68</v>
      </c>
      <c r="D19" s="23">
        <v>271</v>
      </c>
      <c r="E19" s="23">
        <v>370</v>
      </c>
      <c r="F19" s="14">
        <f t="shared" si="0"/>
        <v>31.602230825381753</v>
      </c>
      <c r="G19" s="15">
        <v>179.28223082538176</v>
      </c>
      <c r="H19" s="23">
        <f t="shared" si="1"/>
        <v>233.06690007299628</v>
      </c>
      <c r="I19" s="23">
        <f t="shared" si="2"/>
        <v>268.92334623807267</v>
      </c>
      <c r="K19" s="34">
        <f t="shared" si="3"/>
        <v>91.71776917461824</v>
      </c>
      <c r="L19" s="34">
        <f t="shared" si="4"/>
        <v>-37.933099927003724</v>
      </c>
      <c r="M19" s="34">
        <f t="shared" si="5"/>
        <v>-101.07665376192733</v>
      </c>
    </row>
    <row r="20" spans="1:13" s="11" customFormat="1" x14ac:dyDescent="0.25">
      <c r="A20" s="1">
        <v>17</v>
      </c>
      <c r="B20" s="2" t="s">
        <v>18</v>
      </c>
      <c r="C20" s="3">
        <v>103.05</v>
      </c>
      <c r="D20" s="23">
        <v>174</v>
      </c>
      <c r="E20" s="23">
        <v>225</v>
      </c>
      <c r="F20" s="14">
        <f t="shared" si="0"/>
        <v>69.597622341454937</v>
      </c>
      <c r="G20" s="15">
        <v>172.64762234145493</v>
      </c>
      <c r="H20" s="23">
        <f t="shared" si="1"/>
        <v>224.44190904389143</v>
      </c>
      <c r="I20" s="23">
        <f t="shared" si="2"/>
        <v>258.97143351218239</v>
      </c>
      <c r="K20" s="34">
        <f t="shared" si="3"/>
        <v>1.3523776585450662</v>
      </c>
      <c r="L20" s="34">
        <f t="shared" si="4"/>
        <v>50.441909043891428</v>
      </c>
      <c r="M20" s="34">
        <f t="shared" si="5"/>
        <v>33.971433512182386</v>
      </c>
    </row>
    <row r="21" spans="1:13" x14ac:dyDescent="0.25">
      <c r="A21" s="1">
        <v>18</v>
      </c>
      <c r="B21" s="2" t="s">
        <v>19</v>
      </c>
      <c r="C21" s="3">
        <v>119.59</v>
      </c>
      <c r="D21" s="23">
        <v>160</v>
      </c>
      <c r="E21" s="23">
        <v>183</v>
      </c>
      <c r="F21" s="14">
        <f t="shared" si="0"/>
        <v>12.705112293767797</v>
      </c>
      <c r="G21" s="15">
        <v>132.2951122937678</v>
      </c>
      <c r="H21" s="23">
        <f t="shared" si="1"/>
        <v>171.98364598189815</v>
      </c>
      <c r="I21" s="23">
        <f t="shared" si="2"/>
        <v>198.44266844065169</v>
      </c>
      <c r="K21" s="34">
        <f t="shared" si="3"/>
        <v>27.704887706232199</v>
      </c>
      <c r="L21" s="34">
        <f t="shared" si="4"/>
        <v>11.98364598189815</v>
      </c>
      <c r="M21" s="34">
        <f t="shared" si="5"/>
        <v>15.442668440651687</v>
      </c>
    </row>
    <row r="22" spans="1:13" x14ac:dyDescent="0.25">
      <c r="A22" s="1">
        <v>19</v>
      </c>
      <c r="B22" s="2" t="s">
        <v>20</v>
      </c>
      <c r="C22" s="3">
        <v>92.97</v>
      </c>
      <c r="D22" s="23">
        <v>126</v>
      </c>
      <c r="E22" s="23">
        <v>147</v>
      </c>
      <c r="F22" s="14">
        <f t="shared" si="0"/>
        <v>51.335341862094879</v>
      </c>
      <c r="G22" s="15">
        <v>144.30534186209488</v>
      </c>
      <c r="H22" s="23">
        <f t="shared" si="1"/>
        <v>187.59694442072333</v>
      </c>
      <c r="I22" s="23">
        <f t="shared" si="2"/>
        <v>216.4580127931423</v>
      </c>
      <c r="K22" s="34">
        <f t="shared" si="3"/>
        <v>-18.305341862094878</v>
      </c>
      <c r="L22" s="34">
        <f t="shared" si="4"/>
        <v>61.596944420723332</v>
      </c>
      <c r="M22" s="34">
        <f t="shared" si="5"/>
        <v>69.458012793142302</v>
      </c>
    </row>
    <row r="23" spans="1:13" x14ac:dyDescent="0.25">
      <c r="A23" s="1">
        <v>20</v>
      </c>
      <c r="B23" s="2" t="s">
        <v>21</v>
      </c>
      <c r="C23" s="3">
        <v>107.42</v>
      </c>
      <c r="D23" s="23">
        <v>160</v>
      </c>
      <c r="E23" s="23">
        <v>183</v>
      </c>
      <c r="F23" s="14">
        <f t="shared" si="0"/>
        <v>-2.6326877062321898</v>
      </c>
      <c r="G23" s="15">
        <v>104.78731229376781</v>
      </c>
      <c r="H23" s="23">
        <f t="shared" si="1"/>
        <v>136.22350598189814</v>
      </c>
      <c r="I23" s="23">
        <f t="shared" si="2"/>
        <v>157.18096844065172</v>
      </c>
      <c r="K23" s="34">
        <f t="shared" si="3"/>
        <v>55.212687706232188</v>
      </c>
      <c r="L23" s="34">
        <f t="shared" si="4"/>
        <v>-23.776494018101857</v>
      </c>
      <c r="M23" s="34">
        <f t="shared" si="5"/>
        <v>-25.819031559348275</v>
      </c>
    </row>
    <row r="24" spans="1:13" x14ac:dyDescent="0.25">
      <c r="A24" s="1">
        <v>21</v>
      </c>
      <c r="B24" s="2" t="s">
        <v>22</v>
      </c>
      <c r="C24" s="3">
        <v>81.12</v>
      </c>
      <c r="D24" s="23">
        <v>124</v>
      </c>
      <c r="E24" s="23">
        <v>160</v>
      </c>
      <c r="F24" s="14">
        <f t="shared" si="0"/>
        <v>73.16731229376785</v>
      </c>
      <c r="G24" s="15">
        <v>154.28731229376785</v>
      </c>
      <c r="H24" s="23">
        <f t="shared" si="1"/>
        <v>200.57350598189822</v>
      </c>
      <c r="I24" s="23">
        <f t="shared" si="2"/>
        <v>231.43096844065178</v>
      </c>
      <c r="K24" s="34">
        <f t="shared" si="3"/>
        <v>-30.287312293767854</v>
      </c>
      <c r="L24" s="34">
        <f t="shared" si="4"/>
        <v>76.573505981898222</v>
      </c>
      <c r="M24" s="34">
        <f t="shared" si="5"/>
        <v>71.430968440651782</v>
      </c>
    </row>
    <row r="25" spans="1:13" ht="17.25" customHeight="1" x14ac:dyDescent="0.25">
      <c r="A25" s="1">
        <v>22</v>
      </c>
      <c r="B25" s="2" t="s">
        <v>23</v>
      </c>
      <c r="C25" s="3">
        <v>81.12</v>
      </c>
      <c r="D25" s="23">
        <v>124</v>
      </c>
      <c r="E25" s="23">
        <v>160</v>
      </c>
      <c r="F25" s="14">
        <f t="shared" si="0"/>
        <v>73.16731229376785</v>
      </c>
      <c r="G25" s="15">
        <v>154.28731229376785</v>
      </c>
      <c r="H25" s="23">
        <f t="shared" si="1"/>
        <v>200.57350598189822</v>
      </c>
      <c r="I25" s="23">
        <f t="shared" si="2"/>
        <v>231.43096844065178</v>
      </c>
      <c r="K25" s="34">
        <f t="shared" si="3"/>
        <v>-30.287312293767854</v>
      </c>
      <c r="L25" s="34">
        <f t="shared" si="4"/>
        <v>76.573505981898222</v>
      </c>
      <c r="M25" s="34">
        <f t="shared" si="5"/>
        <v>71.430968440651782</v>
      </c>
    </row>
    <row r="26" spans="1:13" x14ac:dyDescent="0.25">
      <c r="A26" s="1">
        <v>23</v>
      </c>
      <c r="B26" s="2" t="s">
        <v>24</v>
      </c>
      <c r="C26" s="3">
        <v>219.84</v>
      </c>
      <c r="D26" s="23">
        <v>359</v>
      </c>
      <c r="E26" s="23">
        <v>475</v>
      </c>
      <c r="F26" s="14">
        <f t="shared" si="0"/>
        <v>-71.946018137905128</v>
      </c>
      <c r="G26" s="15">
        <v>147.89398186209488</v>
      </c>
      <c r="H26" s="23">
        <f t="shared" si="1"/>
        <v>192.26217642072334</v>
      </c>
      <c r="I26" s="23">
        <f t="shared" si="2"/>
        <v>221.84097279314233</v>
      </c>
      <c r="K26" s="34">
        <f t="shared" si="3"/>
        <v>211.10601813790512</v>
      </c>
      <c r="L26" s="34">
        <f t="shared" si="4"/>
        <v>-166.73782357927666</v>
      </c>
      <c r="M26" s="34">
        <f t="shared" si="5"/>
        <v>-253.15902720685767</v>
      </c>
    </row>
    <row r="27" spans="1:13" s="11" customFormat="1" ht="16.5" customHeight="1" x14ac:dyDescent="0.25">
      <c r="A27" s="1">
        <v>24</v>
      </c>
      <c r="B27" s="2" t="s">
        <v>25</v>
      </c>
      <c r="C27" s="3">
        <v>106.52</v>
      </c>
      <c r="D27" s="23">
        <v>145</v>
      </c>
      <c r="E27" s="23">
        <v>168</v>
      </c>
      <c r="F27" s="14">
        <f t="shared" si="0"/>
        <v>47.883766477479512</v>
      </c>
      <c r="G27" s="15">
        <v>154.40376647747951</v>
      </c>
      <c r="H27" s="23">
        <f t="shared" si="1"/>
        <v>200.72489642072335</v>
      </c>
      <c r="I27" s="23">
        <f t="shared" si="2"/>
        <v>231.60564971621926</v>
      </c>
      <c r="K27" s="34">
        <f t="shared" si="3"/>
        <v>-9.4037664774795076</v>
      </c>
      <c r="L27" s="34">
        <f t="shared" si="4"/>
        <v>55.724896420723354</v>
      </c>
      <c r="M27" s="34">
        <f t="shared" si="5"/>
        <v>63.605649716219261</v>
      </c>
    </row>
    <row r="28" spans="1:13" x14ac:dyDescent="0.25">
      <c r="A28" s="1">
        <v>25</v>
      </c>
      <c r="B28" s="2" t="s">
        <v>26</v>
      </c>
      <c r="C28" s="3">
        <v>96.46</v>
      </c>
      <c r="D28" s="23">
        <v>145</v>
      </c>
      <c r="E28" s="23">
        <v>168</v>
      </c>
      <c r="F28" s="14">
        <f t="shared" si="0"/>
        <v>51.433981862094882</v>
      </c>
      <c r="G28" s="15">
        <v>147.89398186209488</v>
      </c>
      <c r="H28" s="23">
        <f t="shared" si="1"/>
        <v>192.26217642072334</v>
      </c>
      <c r="I28" s="23">
        <f t="shared" si="2"/>
        <v>221.84097279314233</v>
      </c>
      <c r="K28" s="34">
        <f t="shared" si="3"/>
        <v>-2.8939818620948756</v>
      </c>
      <c r="L28" s="34">
        <f t="shared" si="4"/>
        <v>47.262176420723335</v>
      </c>
      <c r="M28" s="34">
        <f t="shared" si="5"/>
        <v>53.840972793142328</v>
      </c>
    </row>
    <row r="29" spans="1:13" x14ac:dyDescent="0.25">
      <c r="A29" s="1">
        <v>26</v>
      </c>
      <c r="B29" s="4" t="s">
        <v>27</v>
      </c>
      <c r="C29" s="13">
        <v>86.76</v>
      </c>
      <c r="D29" s="23">
        <v>170</v>
      </c>
      <c r="E29" s="23">
        <v>195</v>
      </c>
      <c r="F29" s="14">
        <f t="shared" si="0"/>
        <v>21.084692605885166</v>
      </c>
      <c r="G29" s="15">
        <v>107.84469260588517</v>
      </c>
      <c r="H29" s="23">
        <f t="shared" si="1"/>
        <v>140.19810038765073</v>
      </c>
      <c r="I29" s="23">
        <f t="shared" si="2"/>
        <v>161.76703890882777</v>
      </c>
      <c r="K29" s="34">
        <f t="shared" si="3"/>
        <v>62.155307394114828</v>
      </c>
      <c r="L29" s="34">
        <f t="shared" si="4"/>
        <v>-29.801899612349274</v>
      </c>
      <c r="M29" s="34">
        <f t="shared" si="5"/>
        <v>-33.232961091172228</v>
      </c>
    </row>
    <row r="30" spans="1:13" x14ac:dyDescent="0.25">
      <c r="A30" s="25">
        <v>27</v>
      </c>
      <c r="B30" s="26" t="s">
        <v>28</v>
      </c>
      <c r="C30" s="27">
        <v>2900</v>
      </c>
      <c r="D30" s="28">
        <v>5775</v>
      </c>
      <c r="E30" s="28">
        <v>6815</v>
      </c>
      <c r="F30" s="37"/>
      <c r="G30" s="29"/>
      <c r="H30" s="28"/>
      <c r="I30" s="28"/>
      <c r="J30" s="32"/>
      <c r="K30" s="35"/>
      <c r="L30" s="35"/>
      <c r="M30" s="35"/>
    </row>
    <row r="31" spans="1:13" x14ac:dyDescent="0.25">
      <c r="A31" s="1">
        <v>28</v>
      </c>
      <c r="B31" s="2" t="s">
        <v>29</v>
      </c>
      <c r="C31" s="3">
        <v>95.27</v>
      </c>
      <c r="D31" s="23">
        <v>139</v>
      </c>
      <c r="E31" s="23">
        <v>202</v>
      </c>
      <c r="F31" s="14">
        <f t="shared" si="0"/>
        <v>52.558981862094882</v>
      </c>
      <c r="G31" s="15">
        <v>147.82898186209488</v>
      </c>
      <c r="H31" s="23">
        <f t="shared" si="1"/>
        <v>192.17767642072334</v>
      </c>
      <c r="I31" s="23">
        <f t="shared" si="2"/>
        <v>221.7434727931423</v>
      </c>
      <c r="K31" s="36">
        <f t="shared" si="3"/>
        <v>-8.8289818620948779</v>
      </c>
      <c r="L31" s="36">
        <f t="shared" si="4"/>
        <v>53.177676420723344</v>
      </c>
      <c r="M31" s="36">
        <f t="shared" si="5"/>
        <v>19.743472793142303</v>
      </c>
    </row>
    <row r="32" spans="1:13" x14ac:dyDescent="0.25">
      <c r="A32" s="1">
        <v>29</v>
      </c>
      <c r="B32" s="4" t="s">
        <v>268</v>
      </c>
      <c r="C32" s="13">
        <v>93.89</v>
      </c>
      <c r="D32" s="23">
        <v>137</v>
      </c>
      <c r="E32" s="23">
        <v>158</v>
      </c>
      <c r="F32" s="14">
        <f t="shared" si="0"/>
        <v>50.807981862094877</v>
      </c>
      <c r="G32" s="15">
        <v>144.69798186209488</v>
      </c>
      <c r="H32" s="23">
        <f t="shared" si="1"/>
        <v>188.10737642072334</v>
      </c>
      <c r="I32" s="23">
        <f t="shared" si="2"/>
        <v>217.04697279314232</v>
      </c>
      <c r="K32" s="34">
        <f t="shared" si="3"/>
        <v>-7.6979818620948777</v>
      </c>
      <c r="L32" s="34">
        <f t="shared" si="4"/>
        <v>51.107376420723341</v>
      </c>
      <c r="M32" s="34">
        <f t="shared" si="5"/>
        <v>59.046972793142317</v>
      </c>
    </row>
    <row r="33" spans="1:13" x14ac:dyDescent="0.25">
      <c r="A33" s="1">
        <v>30</v>
      </c>
      <c r="B33" s="4" t="s">
        <v>267</v>
      </c>
      <c r="C33" s="13">
        <v>95.27</v>
      </c>
      <c r="D33" s="23">
        <v>143</v>
      </c>
      <c r="E33" s="23">
        <v>168</v>
      </c>
      <c r="F33" s="14">
        <f t="shared" si="0"/>
        <v>52.62398186209488</v>
      </c>
      <c r="G33" s="15">
        <v>147.89398186209488</v>
      </c>
      <c r="H33" s="23">
        <f t="shared" si="1"/>
        <v>192.26217642072334</v>
      </c>
      <c r="I33" s="23">
        <f t="shared" si="2"/>
        <v>221.84097279314233</v>
      </c>
      <c r="K33" s="34">
        <f t="shared" si="3"/>
        <v>-4.8939818620948756</v>
      </c>
      <c r="L33" s="34">
        <f t="shared" si="4"/>
        <v>49.262176420723335</v>
      </c>
      <c r="M33" s="34">
        <f t="shared" si="5"/>
        <v>53.840972793142328</v>
      </c>
    </row>
    <row r="34" spans="1:13" x14ac:dyDescent="0.25">
      <c r="A34" s="1">
        <v>31</v>
      </c>
      <c r="B34" s="2" t="s">
        <v>30</v>
      </c>
      <c r="C34" s="3">
        <v>93.89</v>
      </c>
      <c r="D34" s="23">
        <v>137</v>
      </c>
      <c r="E34" s="23">
        <v>158</v>
      </c>
      <c r="F34" s="14">
        <f t="shared" si="0"/>
        <v>50.807981862094877</v>
      </c>
      <c r="G34" s="15">
        <v>144.69798186209488</v>
      </c>
      <c r="H34" s="23">
        <f t="shared" si="1"/>
        <v>188.10737642072334</v>
      </c>
      <c r="I34" s="23">
        <f t="shared" si="2"/>
        <v>217.04697279314232</v>
      </c>
      <c r="K34" s="34">
        <f t="shared" si="3"/>
        <v>-7.6979818620948777</v>
      </c>
      <c r="L34" s="34">
        <f t="shared" si="4"/>
        <v>51.107376420723341</v>
      </c>
      <c r="M34" s="34">
        <f t="shared" si="5"/>
        <v>59.046972793142317</v>
      </c>
    </row>
    <row r="35" spans="1:13" x14ac:dyDescent="0.25">
      <c r="A35" s="1">
        <v>32</v>
      </c>
      <c r="B35" s="2" t="s">
        <v>31</v>
      </c>
      <c r="C35" s="3">
        <v>114.21</v>
      </c>
      <c r="D35" s="23">
        <v>168</v>
      </c>
      <c r="E35" s="23">
        <v>193</v>
      </c>
      <c r="F35" s="14">
        <f t="shared" si="0"/>
        <v>64.97115082538177</v>
      </c>
      <c r="G35" s="15">
        <v>179.18115082538176</v>
      </c>
      <c r="H35" s="23">
        <f t="shared" si="1"/>
        <v>232.9354960729963</v>
      </c>
      <c r="I35" s="23">
        <f t="shared" si="2"/>
        <v>268.77172623807263</v>
      </c>
      <c r="K35" s="34">
        <f t="shared" si="3"/>
        <v>-11.181150825381764</v>
      </c>
      <c r="L35" s="34">
        <f t="shared" si="4"/>
        <v>64.935496072996301</v>
      </c>
      <c r="M35" s="34">
        <f t="shared" si="5"/>
        <v>75.771726238072631</v>
      </c>
    </row>
    <row r="36" spans="1:13" x14ac:dyDescent="0.25">
      <c r="A36" s="1">
        <v>33</v>
      </c>
      <c r="B36" s="2" t="s">
        <v>32</v>
      </c>
      <c r="C36" s="3">
        <v>93.89</v>
      </c>
      <c r="D36" s="23">
        <v>202</v>
      </c>
      <c r="E36" s="23">
        <v>271</v>
      </c>
      <c r="F36" s="14">
        <f t="shared" si="0"/>
        <v>49.191341862094887</v>
      </c>
      <c r="G36" s="15">
        <v>143.08134186209489</v>
      </c>
      <c r="H36" s="23">
        <f t="shared" si="1"/>
        <v>186.00574442072335</v>
      </c>
      <c r="I36" s="23">
        <f t="shared" si="2"/>
        <v>214.62201279314235</v>
      </c>
      <c r="K36" s="34">
        <f t="shared" si="3"/>
        <v>58.918658137905112</v>
      </c>
      <c r="L36" s="34">
        <f t="shared" si="4"/>
        <v>-15.994255579276654</v>
      </c>
      <c r="M36" s="34">
        <f t="shared" si="5"/>
        <v>-56.377987206857654</v>
      </c>
    </row>
    <row r="37" spans="1:13" x14ac:dyDescent="0.25">
      <c r="A37" s="1">
        <v>34</v>
      </c>
      <c r="B37" s="2" t="s">
        <v>33</v>
      </c>
      <c r="C37" s="3">
        <v>93.090587051718387</v>
      </c>
      <c r="D37" s="23">
        <v>137</v>
      </c>
      <c r="E37" s="23">
        <v>158</v>
      </c>
      <c r="F37" s="14">
        <f t="shared" si="0"/>
        <v>14.485845554166772</v>
      </c>
      <c r="G37" s="15">
        <v>107.57643260588516</v>
      </c>
      <c r="H37" s="23">
        <f t="shared" si="1"/>
        <v>139.8493623876507</v>
      </c>
      <c r="I37" s="23">
        <f t="shared" si="2"/>
        <v>161.36464890882775</v>
      </c>
      <c r="K37" s="34">
        <f t="shared" si="3"/>
        <v>29.423567394114841</v>
      </c>
      <c r="L37" s="34">
        <f t="shared" si="4"/>
        <v>2.8493623876507002</v>
      </c>
      <c r="M37" s="34">
        <f t="shared" si="5"/>
        <v>3.3646489088277463</v>
      </c>
    </row>
    <row r="38" spans="1:13" x14ac:dyDescent="0.25">
      <c r="A38" s="1">
        <v>35</v>
      </c>
      <c r="B38" s="2" t="s">
        <v>34</v>
      </c>
      <c r="C38" s="3">
        <v>93.89</v>
      </c>
      <c r="D38" s="23">
        <v>137</v>
      </c>
      <c r="E38" s="23">
        <v>202</v>
      </c>
      <c r="F38" s="14">
        <f t="shared" si="0"/>
        <v>50.807981862094877</v>
      </c>
      <c r="G38" s="15">
        <v>144.69798186209488</v>
      </c>
      <c r="H38" s="23">
        <f t="shared" si="1"/>
        <v>188.10737642072334</v>
      </c>
      <c r="I38" s="23">
        <f t="shared" si="2"/>
        <v>217.04697279314232</v>
      </c>
      <c r="K38" s="34">
        <f t="shared" si="3"/>
        <v>-7.6979818620948777</v>
      </c>
      <c r="L38" s="34">
        <f t="shared" si="4"/>
        <v>51.107376420723341</v>
      </c>
      <c r="M38" s="34">
        <f t="shared" si="5"/>
        <v>15.046972793142317</v>
      </c>
    </row>
    <row r="39" spans="1:13" x14ac:dyDescent="0.25">
      <c r="A39" s="1">
        <v>36</v>
      </c>
      <c r="B39" s="2" t="s">
        <v>35</v>
      </c>
      <c r="C39" s="3">
        <v>95.27</v>
      </c>
      <c r="D39" s="23">
        <v>271</v>
      </c>
      <c r="E39" s="23">
        <v>347</v>
      </c>
      <c r="F39" s="14">
        <f t="shared" si="0"/>
        <v>52.62398186209488</v>
      </c>
      <c r="G39" s="15">
        <v>147.89398186209488</v>
      </c>
      <c r="H39" s="23">
        <f t="shared" si="1"/>
        <v>192.26217642072334</v>
      </c>
      <c r="I39" s="23">
        <f t="shared" si="2"/>
        <v>221.84097279314233</v>
      </c>
      <c r="K39" s="34">
        <f t="shared" si="3"/>
        <v>123.10601813790512</v>
      </c>
      <c r="L39" s="34">
        <f t="shared" si="4"/>
        <v>-78.737823579276665</v>
      </c>
      <c r="M39" s="34">
        <f t="shared" si="5"/>
        <v>-125.15902720685767</v>
      </c>
    </row>
    <row r="40" spans="1:13" x14ac:dyDescent="0.25">
      <c r="A40" s="1">
        <v>37</v>
      </c>
      <c r="B40" s="2" t="s">
        <v>36</v>
      </c>
      <c r="C40" s="3">
        <v>135</v>
      </c>
      <c r="D40" s="23">
        <v>351</v>
      </c>
      <c r="E40" s="23">
        <v>417</v>
      </c>
      <c r="F40" s="14">
        <f t="shared" si="0"/>
        <v>62.804011811904132</v>
      </c>
      <c r="G40" s="15">
        <v>197.80401181190413</v>
      </c>
      <c r="H40" s="23">
        <f t="shared" si="1"/>
        <v>257.14521535547539</v>
      </c>
      <c r="I40" s="23">
        <f t="shared" si="2"/>
        <v>296.70601771785618</v>
      </c>
      <c r="K40" s="34">
        <f t="shared" si="3"/>
        <v>153.19598818809587</v>
      </c>
      <c r="L40" s="34">
        <f t="shared" si="4"/>
        <v>-93.854784644524614</v>
      </c>
      <c r="M40" s="34">
        <f t="shared" si="5"/>
        <v>-120.29398228214382</v>
      </c>
    </row>
    <row r="41" spans="1:13" x14ac:dyDescent="0.25">
      <c r="A41" s="1">
        <v>38</v>
      </c>
      <c r="B41" s="4" t="s">
        <v>269</v>
      </c>
      <c r="C41" s="13">
        <v>93.89</v>
      </c>
      <c r="D41" s="23">
        <v>122</v>
      </c>
      <c r="E41" s="23">
        <v>141</v>
      </c>
      <c r="F41" s="14">
        <f t="shared" si="0"/>
        <v>50.807981862094877</v>
      </c>
      <c r="G41" s="15">
        <v>144.69798186209488</v>
      </c>
      <c r="H41" s="23">
        <f t="shared" si="1"/>
        <v>188.10737642072334</v>
      </c>
      <c r="I41" s="23">
        <f t="shared" si="2"/>
        <v>217.04697279314232</v>
      </c>
      <c r="K41" s="34">
        <f t="shared" si="3"/>
        <v>-22.697981862094878</v>
      </c>
      <c r="L41" s="34">
        <f t="shared" si="4"/>
        <v>66.107376420723341</v>
      </c>
      <c r="M41" s="34">
        <f t="shared" si="5"/>
        <v>76.046972793142317</v>
      </c>
    </row>
    <row r="42" spans="1:13" x14ac:dyDescent="0.25">
      <c r="A42" s="1">
        <v>39</v>
      </c>
      <c r="B42" s="2" t="s">
        <v>38</v>
      </c>
      <c r="C42" s="3">
        <v>92.94</v>
      </c>
      <c r="D42" s="23">
        <v>141</v>
      </c>
      <c r="E42" s="23">
        <v>160</v>
      </c>
      <c r="F42" s="14">
        <f t="shared" si="0"/>
        <v>51.75798186209488</v>
      </c>
      <c r="G42" s="15">
        <v>144.69798186209488</v>
      </c>
      <c r="H42" s="23">
        <f t="shared" si="1"/>
        <v>188.10737642072334</v>
      </c>
      <c r="I42" s="23">
        <f t="shared" si="2"/>
        <v>217.04697279314232</v>
      </c>
      <c r="K42" s="34">
        <f t="shared" si="3"/>
        <v>-3.6979818620948777</v>
      </c>
      <c r="L42" s="34">
        <f t="shared" si="4"/>
        <v>47.107376420723341</v>
      </c>
      <c r="M42" s="34">
        <f t="shared" si="5"/>
        <v>57.046972793142317</v>
      </c>
    </row>
    <row r="43" spans="1:13" x14ac:dyDescent="0.25">
      <c r="A43" s="1">
        <v>40</v>
      </c>
      <c r="B43" s="4" t="s">
        <v>270</v>
      </c>
      <c r="C43" s="13">
        <v>95.27</v>
      </c>
      <c r="D43" s="23">
        <v>161</v>
      </c>
      <c r="E43" s="23">
        <v>180</v>
      </c>
      <c r="F43" s="14">
        <f t="shared" si="0"/>
        <v>77.377622341454938</v>
      </c>
      <c r="G43" s="15">
        <v>172.64762234145493</v>
      </c>
      <c r="H43" s="23">
        <f t="shared" si="1"/>
        <v>224.44190904389143</v>
      </c>
      <c r="I43" s="23">
        <f t="shared" si="2"/>
        <v>258.97143351218239</v>
      </c>
      <c r="K43" s="34">
        <f t="shared" si="3"/>
        <v>-11.647622341454934</v>
      </c>
      <c r="L43" s="34">
        <f t="shared" si="4"/>
        <v>63.441909043891428</v>
      </c>
      <c r="M43" s="34">
        <f t="shared" si="5"/>
        <v>78.971433512182386</v>
      </c>
    </row>
    <row r="44" spans="1:13" x14ac:dyDescent="0.25">
      <c r="A44" s="1">
        <v>41</v>
      </c>
      <c r="B44" s="2" t="s">
        <v>39</v>
      </c>
      <c r="C44" s="3">
        <v>111.62</v>
      </c>
      <c r="D44" s="23">
        <v>231</v>
      </c>
      <c r="E44" s="23">
        <v>290</v>
      </c>
      <c r="F44" s="14">
        <f t="shared" si="0"/>
        <v>86.184011811904128</v>
      </c>
      <c r="G44" s="15">
        <v>197.80401181190413</v>
      </c>
      <c r="H44" s="23">
        <f t="shared" si="1"/>
        <v>257.14521535547539</v>
      </c>
      <c r="I44" s="23">
        <f t="shared" si="2"/>
        <v>296.70601771785618</v>
      </c>
      <c r="K44" s="34">
        <f t="shared" si="3"/>
        <v>33.195988188095868</v>
      </c>
      <c r="L44" s="34">
        <f t="shared" si="4"/>
        <v>26.145215355475386</v>
      </c>
      <c r="M44" s="34">
        <f t="shared" si="5"/>
        <v>6.7060177178561844</v>
      </c>
    </row>
    <row r="45" spans="1:13" x14ac:dyDescent="0.25">
      <c r="A45" s="1">
        <v>42</v>
      </c>
      <c r="B45" s="2" t="s">
        <v>40</v>
      </c>
      <c r="C45" s="3">
        <v>103.05</v>
      </c>
      <c r="D45" s="23">
        <v>174</v>
      </c>
      <c r="E45" s="23">
        <v>225</v>
      </c>
      <c r="F45" s="14">
        <f t="shared" si="0"/>
        <v>69.597622341454937</v>
      </c>
      <c r="G45" s="15">
        <v>172.64762234145493</v>
      </c>
      <c r="H45" s="23">
        <f t="shared" si="1"/>
        <v>224.44190904389143</v>
      </c>
      <c r="I45" s="23">
        <f t="shared" si="2"/>
        <v>258.97143351218239</v>
      </c>
      <c r="K45" s="34">
        <f t="shared" si="3"/>
        <v>1.3523776585450662</v>
      </c>
      <c r="L45" s="34">
        <f t="shared" si="4"/>
        <v>50.441909043891428</v>
      </c>
      <c r="M45" s="34">
        <f t="shared" si="5"/>
        <v>33.971433512182386</v>
      </c>
    </row>
    <row r="46" spans="1:13" x14ac:dyDescent="0.25">
      <c r="A46" s="1">
        <v>43</v>
      </c>
      <c r="B46" s="2" t="s">
        <v>41</v>
      </c>
      <c r="C46" s="3">
        <v>111.64</v>
      </c>
      <c r="D46" s="23">
        <v>168</v>
      </c>
      <c r="E46" s="23">
        <v>193</v>
      </c>
      <c r="F46" s="14">
        <f t="shared" si="0"/>
        <v>67.541150825381763</v>
      </c>
      <c r="G46" s="15">
        <v>179.18115082538176</v>
      </c>
      <c r="H46" s="23">
        <f t="shared" si="1"/>
        <v>232.9354960729963</v>
      </c>
      <c r="I46" s="23">
        <f t="shared" si="2"/>
        <v>268.77172623807263</v>
      </c>
      <c r="K46" s="34">
        <f t="shared" si="3"/>
        <v>-11.181150825381764</v>
      </c>
      <c r="L46" s="34">
        <f t="shared" si="4"/>
        <v>64.935496072996301</v>
      </c>
      <c r="M46" s="34">
        <f t="shared" si="5"/>
        <v>75.771726238072631</v>
      </c>
    </row>
    <row r="47" spans="1:13" x14ac:dyDescent="0.25">
      <c r="A47" s="1">
        <v>44</v>
      </c>
      <c r="B47" s="2" t="s">
        <v>42</v>
      </c>
      <c r="C47" s="3">
        <v>98.77</v>
      </c>
      <c r="D47" s="23">
        <v>174</v>
      </c>
      <c r="E47" s="23">
        <v>206</v>
      </c>
      <c r="F47" s="14">
        <f t="shared" si="0"/>
        <v>9.1021922937678283</v>
      </c>
      <c r="G47" s="15">
        <v>107.87219229376782</v>
      </c>
      <c r="H47" s="23">
        <f t="shared" si="1"/>
        <v>140.23384998189817</v>
      </c>
      <c r="I47" s="23">
        <f t="shared" si="2"/>
        <v>161.80828844065172</v>
      </c>
      <c r="K47" s="34">
        <f t="shared" si="3"/>
        <v>66.127807706232176</v>
      </c>
      <c r="L47" s="34">
        <f t="shared" si="4"/>
        <v>-33.766150018101825</v>
      </c>
      <c r="M47" s="34">
        <f t="shared" si="5"/>
        <v>-44.191711559348278</v>
      </c>
    </row>
    <row r="48" spans="1:13" x14ac:dyDescent="0.25">
      <c r="A48" s="1">
        <v>45</v>
      </c>
      <c r="B48" s="4" t="s">
        <v>271</v>
      </c>
      <c r="C48" s="13">
        <v>100.47</v>
      </c>
      <c r="D48" s="23">
        <v>194</v>
      </c>
      <c r="E48" s="23">
        <v>226</v>
      </c>
      <c r="F48" s="14">
        <f t="shared" si="0"/>
        <v>11.994870154753144</v>
      </c>
      <c r="G48" s="15">
        <v>112.46487015475314</v>
      </c>
      <c r="H48" s="23">
        <f t="shared" si="1"/>
        <v>146.20433120117909</v>
      </c>
      <c r="I48" s="23">
        <f t="shared" si="2"/>
        <v>168.69730523212971</v>
      </c>
      <c r="K48" s="34">
        <f t="shared" si="3"/>
        <v>81.535129845246857</v>
      </c>
      <c r="L48" s="34">
        <f t="shared" si="4"/>
        <v>-47.795668798820913</v>
      </c>
      <c r="M48" s="34">
        <f t="shared" si="5"/>
        <v>-57.302694767870292</v>
      </c>
    </row>
    <row r="49" spans="1:13" ht="15.75" customHeight="1" x14ac:dyDescent="0.25">
      <c r="A49" s="1">
        <v>46</v>
      </c>
      <c r="B49" s="2" t="s">
        <v>43</v>
      </c>
      <c r="C49" s="3">
        <v>92.97</v>
      </c>
      <c r="D49" s="23">
        <v>126</v>
      </c>
      <c r="E49" s="23">
        <v>147</v>
      </c>
      <c r="F49" s="14">
        <f t="shared" si="0"/>
        <v>50.111341862094889</v>
      </c>
      <c r="G49" s="15">
        <v>143.08134186209489</v>
      </c>
      <c r="H49" s="23">
        <f t="shared" si="1"/>
        <v>186.00574442072335</v>
      </c>
      <c r="I49" s="23">
        <f t="shared" si="2"/>
        <v>214.62201279314235</v>
      </c>
      <c r="K49" s="34">
        <f t="shared" si="3"/>
        <v>-17.081341862094888</v>
      </c>
      <c r="L49" s="34">
        <f t="shared" si="4"/>
        <v>60.005744420723346</v>
      </c>
      <c r="M49" s="34">
        <f t="shared" si="5"/>
        <v>67.622012793142346</v>
      </c>
    </row>
    <row r="50" spans="1:13" x14ac:dyDescent="0.25">
      <c r="A50" s="1">
        <v>47</v>
      </c>
      <c r="B50" s="2" t="s">
        <v>45</v>
      </c>
      <c r="C50" s="3">
        <v>56.65</v>
      </c>
      <c r="D50" s="23">
        <v>78</v>
      </c>
      <c r="E50" s="23">
        <v>88</v>
      </c>
      <c r="F50" s="14">
        <f t="shared" si="0"/>
        <v>9.8625734409209329</v>
      </c>
      <c r="G50" s="15">
        <v>66.512573440920931</v>
      </c>
      <c r="H50" s="23">
        <f t="shared" si="1"/>
        <v>86.466345473197208</v>
      </c>
      <c r="I50" s="23">
        <f t="shared" si="2"/>
        <v>99.768860161381397</v>
      </c>
      <c r="K50" s="34">
        <f t="shared" si="3"/>
        <v>11.487426559079069</v>
      </c>
      <c r="L50" s="34">
        <f t="shared" si="4"/>
        <v>8.4663454731972081</v>
      </c>
      <c r="M50" s="34">
        <f t="shared" si="5"/>
        <v>11.768860161381397</v>
      </c>
    </row>
    <row r="51" spans="1:13" x14ac:dyDescent="0.25">
      <c r="A51" s="1">
        <v>48</v>
      </c>
      <c r="B51" s="2" t="s">
        <v>44</v>
      </c>
      <c r="C51" s="3">
        <v>89.58</v>
      </c>
      <c r="D51" s="23">
        <v>134</v>
      </c>
      <c r="E51" s="23">
        <v>155</v>
      </c>
      <c r="F51" s="14">
        <f t="shared" si="0"/>
        <v>11.134370466870521</v>
      </c>
      <c r="G51" s="15">
        <v>100.71437046687052</v>
      </c>
      <c r="H51" s="23">
        <f t="shared" si="1"/>
        <v>130.92868160693166</v>
      </c>
      <c r="I51" s="23">
        <f t="shared" si="2"/>
        <v>151.07155570030579</v>
      </c>
      <c r="K51" s="34">
        <f t="shared" si="3"/>
        <v>33.28562953312948</v>
      </c>
      <c r="L51" s="34">
        <f t="shared" si="4"/>
        <v>-3.0713183930683385</v>
      </c>
      <c r="M51" s="34">
        <f t="shared" si="5"/>
        <v>-3.9284442996942062</v>
      </c>
    </row>
    <row r="52" spans="1:13" x14ac:dyDescent="0.25">
      <c r="A52" s="1">
        <v>49</v>
      </c>
      <c r="B52" s="2" t="s">
        <v>46</v>
      </c>
      <c r="C52" s="3">
        <v>92.41</v>
      </c>
      <c r="D52" s="23">
        <v>126</v>
      </c>
      <c r="E52" s="23">
        <v>183</v>
      </c>
      <c r="F52" s="14">
        <f t="shared" si="0"/>
        <v>55.483981862094879</v>
      </c>
      <c r="G52" s="15">
        <v>147.89398186209488</v>
      </c>
      <c r="H52" s="23">
        <f t="shared" si="1"/>
        <v>192.26217642072334</v>
      </c>
      <c r="I52" s="23">
        <f t="shared" si="2"/>
        <v>221.84097279314233</v>
      </c>
      <c r="K52" s="34">
        <f t="shared" si="3"/>
        <v>-21.893981862094876</v>
      </c>
      <c r="L52" s="34">
        <f t="shared" si="4"/>
        <v>66.262176420723335</v>
      </c>
      <c r="M52" s="34">
        <f t="shared" si="5"/>
        <v>38.840972793142328</v>
      </c>
    </row>
    <row r="53" spans="1:13" x14ac:dyDescent="0.25">
      <c r="A53" s="1">
        <v>50</v>
      </c>
      <c r="B53" s="2" t="s">
        <v>47</v>
      </c>
      <c r="C53" s="3">
        <v>261.06</v>
      </c>
      <c r="D53" s="23">
        <v>439</v>
      </c>
      <c r="E53" s="23">
        <v>485</v>
      </c>
      <c r="F53" s="14">
        <f t="shared" si="0"/>
        <v>-106.65623352252049</v>
      </c>
      <c r="G53" s="15">
        <v>154.40376647747951</v>
      </c>
      <c r="H53" s="23">
        <f t="shared" si="1"/>
        <v>200.72489642072335</v>
      </c>
      <c r="I53" s="23">
        <f t="shared" si="2"/>
        <v>231.60564971621926</v>
      </c>
      <c r="K53" s="34">
        <f t="shared" si="3"/>
        <v>284.59623352252049</v>
      </c>
      <c r="L53" s="34">
        <f t="shared" si="4"/>
        <v>-238.27510357927665</v>
      </c>
      <c r="M53" s="34">
        <f t="shared" si="5"/>
        <v>-253.39435028378074</v>
      </c>
    </row>
    <row r="54" spans="1:13" x14ac:dyDescent="0.25">
      <c r="A54" s="1">
        <v>51</v>
      </c>
      <c r="B54" s="2" t="s">
        <v>48</v>
      </c>
      <c r="C54" s="3">
        <v>618.29999999999995</v>
      </c>
      <c r="D54" s="23">
        <v>1040</v>
      </c>
      <c r="E54" s="23">
        <v>1386</v>
      </c>
      <c r="F54" s="14">
        <f t="shared" si="0"/>
        <v>-399.49568647755621</v>
      </c>
      <c r="G54" s="15">
        <v>218.80431352244372</v>
      </c>
      <c r="H54" s="23">
        <f t="shared" si="1"/>
        <v>284.44560757917685</v>
      </c>
      <c r="I54" s="23">
        <f t="shared" si="2"/>
        <v>328.20647028366557</v>
      </c>
      <c r="K54" s="34">
        <f t="shared" si="3"/>
        <v>821.19568647755625</v>
      </c>
      <c r="L54" s="34">
        <f t="shared" si="4"/>
        <v>-755.55439242082321</v>
      </c>
      <c r="M54" s="34">
        <f t="shared" si="5"/>
        <v>-1057.7935297163344</v>
      </c>
    </row>
    <row r="55" spans="1:13" x14ac:dyDescent="0.25">
      <c r="A55" s="1">
        <v>52</v>
      </c>
      <c r="B55" s="2" t="s">
        <v>49</v>
      </c>
      <c r="C55" s="3">
        <v>82.44</v>
      </c>
      <c r="D55" s="23">
        <v>139</v>
      </c>
      <c r="E55" s="23">
        <v>174</v>
      </c>
      <c r="F55" s="14">
        <f t="shared" si="0"/>
        <v>32.003532387321556</v>
      </c>
      <c r="G55" s="15">
        <v>114.44353238732155</v>
      </c>
      <c r="H55" s="23">
        <f t="shared" si="1"/>
        <v>148.77659210351803</v>
      </c>
      <c r="I55" s="23">
        <f t="shared" si="2"/>
        <v>171.66529858098232</v>
      </c>
      <c r="K55" s="34">
        <f t="shared" si="3"/>
        <v>24.556467612678446</v>
      </c>
      <c r="L55" s="34">
        <f t="shared" si="4"/>
        <v>9.776592103518027</v>
      </c>
      <c r="M55" s="34">
        <f t="shared" si="5"/>
        <v>-2.3347014190176765</v>
      </c>
    </row>
    <row r="56" spans="1:13" x14ac:dyDescent="0.25">
      <c r="A56" s="1">
        <v>53</v>
      </c>
      <c r="B56" s="2" t="s">
        <v>50</v>
      </c>
      <c r="C56" s="3">
        <v>114.21</v>
      </c>
      <c r="D56" s="23">
        <v>168</v>
      </c>
      <c r="E56" s="23">
        <v>199</v>
      </c>
      <c r="F56" s="14">
        <f t="shared" si="0"/>
        <v>64.15982203417299</v>
      </c>
      <c r="G56" s="15">
        <v>178.36982203417298</v>
      </c>
      <c r="H56" s="23">
        <f t="shared" si="1"/>
        <v>231.88076864442488</v>
      </c>
      <c r="I56" s="23">
        <f t="shared" si="2"/>
        <v>267.55473305125946</v>
      </c>
      <c r="K56" s="34">
        <f t="shared" si="3"/>
        <v>-10.369822034172984</v>
      </c>
      <c r="L56" s="34">
        <f t="shared" si="4"/>
        <v>63.880768644424876</v>
      </c>
      <c r="M56" s="34">
        <f t="shared" si="5"/>
        <v>68.554733051259461</v>
      </c>
    </row>
    <row r="57" spans="1:13" x14ac:dyDescent="0.25">
      <c r="A57" s="1">
        <v>54</v>
      </c>
      <c r="B57" s="2" t="s">
        <v>51</v>
      </c>
      <c r="C57" s="3">
        <v>51.53</v>
      </c>
      <c r="D57" s="23">
        <v>139</v>
      </c>
      <c r="E57" s="23">
        <v>160</v>
      </c>
      <c r="F57" s="14">
        <f t="shared" si="0"/>
        <v>62.913532387321553</v>
      </c>
      <c r="G57" s="15">
        <v>114.44353238732155</v>
      </c>
      <c r="H57" s="23">
        <f t="shared" si="1"/>
        <v>148.77659210351803</v>
      </c>
      <c r="I57" s="23">
        <f t="shared" si="2"/>
        <v>171.66529858098232</v>
      </c>
      <c r="K57" s="34">
        <f t="shared" si="3"/>
        <v>24.556467612678446</v>
      </c>
      <c r="L57" s="34">
        <f t="shared" si="4"/>
        <v>9.776592103518027</v>
      </c>
      <c r="M57" s="34">
        <f t="shared" si="5"/>
        <v>11.665298580982324</v>
      </c>
    </row>
    <row r="58" spans="1:13" x14ac:dyDescent="0.25">
      <c r="A58" s="1">
        <v>55</v>
      </c>
      <c r="B58" s="2" t="s">
        <v>52</v>
      </c>
      <c r="C58" s="3">
        <v>89.58</v>
      </c>
      <c r="D58" s="23">
        <v>151</v>
      </c>
      <c r="E58" s="23">
        <v>225</v>
      </c>
      <c r="F58" s="14">
        <f t="shared" si="0"/>
        <v>11.134370466870521</v>
      </c>
      <c r="G58" s="15">
        <v>100.71437046687052</v>
      </c>
      <c r="H58" s="23">
        <f t="shared" si="1"/>
        <v>130.92868160693166</v>
      </c>
      <c r="I58" s="23">
        <f t="shared" si="2"/>
        <v>151.07155570030579</v>
      </c>
      <c r="K58" s="34">
        <f t="shared" si="3"/>
        <v>50.28562953312948</v>
      </c>
      <c r="L58" s="34">
        <f t="shared" si="4"/>
        <v>-20.071318393068339</v>
      </c>
      <c r="M58" s="34">
        <f t="shared" si="5"/>
        <v>-73.928444299694206</v>
      </c>
    </row>
    <row r="59" spans="1:13" x14ac:dyDescent="0.25">
      <c r="A59" s="1">
        <v>56</v>
      </c>
      <c r="B59" s="2" t="s">
        <v>53</v>
      </c>
      <c r="C59" s="3">
        <v>123.66</v>
      </c>
      <c r="D59" s="23">
        <v>208</v>
      </c>
      <c r="E59" s="23">
        <v>271</v>
      </c>
      <c r="F59" s="14">
        <f t="shared" si="0"/>
        <v>21.037981862094881</v>
      </c>
      <c r="G59" s="15">
        <v>144.69798186209488</v>
      </c>
      <c r="H59" s="23">
        <f t="shared" si="1"/>
        <v>188.10737642072334</v>
      </c>
      <c r="I59" s="23">
        <f t="shared" si="2"/>
        <v>217.04697279314232</v>
      </c>
      <c r="K59" s="34">
        <f t="shared" si="3"/>
        <v>63.302018137905122</v>
      </c>
      <c r="L59" s="34">
        <f t="shared" si="4"/>
        <v>-19.892623579276659</v>
      </c>
      <c r="M59" s="34">
        <f t="shared" si="5"/>
        <v>-53.953027206857683</v>
      </c>
    </row>
    <row r="60" spans="1:13" x14ac:dyDescent="0.25">
      <c r="A60" s="1">
        <v>57</v>
      </c>
      <c r="B60" s="2" t="s">
        <v>54</v>
      </c>
      <c r="C60" s="3">
        <v>113.36</v>
      </c>
      <c r="D60" s="23">
        <v>191</v>
      </c>
      <c r="E60" s="23">
        <v>248</v>
      </c>
      <c r="F60" s="14">
        <f t="shared" si="0"/>
        <v>34.533981862094876</v>
      </c>
      <c r="G60" s="15">
        <v>147.89398186209488</v>
      </c>
      <c r="H60" s="23">
        <f t="shared" si="1"/>
        <v>192.26217642072334</v>
      </c>
      <c r="I60" s="23">
        <f t="shared" si="2"/>
        <v>221.84097279314233</v>
      </c>
      <c r="K60" s="34">
        <f t="shared" si="3"/>
        <v>43.106018137905124</v>
      </c>
      <c r="L60" s="34">
        <f t="shared" si="4"/>
        <v>1.2621764207233355</v>
      </c>
      <c r="M60" s="34">
        <f t="shared" si="5"/>
        <v>-26.159027206857672</v>
      </c>
    </row>
    <row r="61" spans="1:13" x14ac:dyDescent="0.25">
      <c r="A61" s="1">
        <v>58</v>
      </c>
      <c r="B61" s="2" t="s">
        <v>55</v>
      </c>
      <c r="C61" s="3">
        <v>137.41</v>
      </c>
      <c r="D61" s="23">
        <v>206</v>
      </c>
      <c r="E61" s="23">
        <v>237</v>
      </c>
      <c r="F61" s="14">
        <f t="shared" si="0"/>
        <v>10.483981862094879</v>
      </c>
      <c r="G61" s="15">
        <v>147.89398186209488</v>
      </c>
      <c r="H61" s="23">
        <f t="shared" si="1"/>
        <v>192.26217642072334</v>
      </c>
      <c r="I61" s="23">
        <f t="shared" si="2"/>
        <v>221.84097279314233</v>
      </c>
      <c r="K61" s="34">
        <f t="shared" si="3"/>
        <v>58.106018137905124</v>
      </c>
      <c r="L61" s="34">
        <f t="shared" si="4"/>
        <v>-13.737823579276665</v>
      </c>
      <c r="M61" s="34">
        <f t="shared" si="5"/>
        <v>-15.159027206857672</v>
      </c>
    </row>
    <row r="62" spans="1:13" x14ac:dyDescent="0.25">
      <c r="A62" s="1">
        <v>59</v>
      </c>
      <c r="B62" s="2" t="s">
        <v>56</v>
      </c>
      <c r="C62" s="3">
        <v>147.68</v>
      </c>
      <c r="D62" s="23">
        <v>350</v>
      </c>
      <c r="E62" s="23">
        <v>387</v>
      </c>
      <c r="F62" s="14">
        <f t="shared" si="0"/>
        <v>31.602230825381753</v>
      </c>
      <c r="G62" s="15">
        <v>179.28223082538176</v>
      </c>
      <c r="H62" s="23">
        <f t="shared" si="1"/>
        <v>233.06690007299628</v>
      </c>
      <c r="I62" s="23">
        <f t="shared" si="2"/>
        <v>268.92334623807267</v>
      </c>
      <c r="K62" s="34">
        <f t="shared" si="3"/>
        <v>170.71776917461824</v>
      </c>
      <c r="L62" s="34">
        <f t="shared" si="4"/>
        <v>-116.93309992700372</v>
      </c>
      <c r="M62" s="34">
        <f t="shared" si="5"/>
        <v>-118.07665376192733</v>
      </c>
    </row>
    <row r="63" spans="1:13" x14ac:dyDescent="0.25">
      <c r="A63" s="1">
        <v>60</v>
      </c>
      <c r="B63" s="2" t="s">
        <v>57</v>
      </c>
      <c r="C63" s="3">
        <v>123.66</v>
      </c>
      <c r="D63" s="23">
        <v>208</v>
      </c>
      <c r="E63" s="23">
        <v>271</v>
      </c>
      <c r="F63" s="14">
        <f t="shared" si="0"/>
        <v>24.233981862094879</v>
      </c>
      <c r="G63" s="15">
        <v>147.89398186209488</v>
      </c>
      <c r="H63" s="23">
        <f t="shared" si="1"/>
        <v>192.26217642072334</v>
      </c>
      <c r="I63" s="23">
        <f t="shared" si="2"/>
        <v>221.84097279314233</v>
      </c>
      <c r="K63" s="34">
        <f t="shared" si="3"/>
        <v>60.106018137905124</v>
      </c>
      <c r="L63" s="34">
        <f t="shared" si="4"/>
        <v>-15.737823579276665</v>
      </c>
      <c r="M63" s="34">
        <f t="shared" si="5"/>
        <v>-49.159027206857672</v>
      </c>
    </row>
    <row r="64" spans="1:13" x14ac:dyDescent="0.25">
      <c r="A64" s="1">
        <v>61</v>
      </c>
      <c r="B64" s="2" t="s">
        <v>58</v>
      </c>
      <c r="C64" s="3">
        <v>102.69</v>
      </c>
      <c r="D64" s="23">
        <v>221</v>
      </c>
      <c r="E64" s="23">
        <v>290</v>
      </c>
      <c r="F64" s="14">
        <f t="shared" si="0"/>
        <v>51.71376647747951</v>
      </c>
      <c r="G64" s="15">
        <v>154.40376647747951</v>
      </c>
      <c r="H64" s="23">
        <f t="shared" si="1"/>
        <v>200.72489642072335</v>
      </c>
      <c r="I64" s="23">
        <f t="shared" si="2"/>
        <v>231.60564971621926</v>
      </c>
      <c r="K64" s="34">
        <f t="shared" si="3"/>
        <v>66.596233522520492</v>
      </c>
      <c r="L64" s="34">
        <f t="shared" si="4"/>
        <v>-20.275103579276646</v>
      </c>
      <c r="M64" s="34">
        <f t="shared" si="5"/>
        <v>-58.394350283780739</v>
      </c>
    </row>
    <row r="65" spans="1:13" x14ac:dyDescent="0.25">
      <c r="A65" s="1">
        <v>62</v>
      </c>
      <c r="B65" s="2" t="s">
        <v>59</v>
      </c>
      <c r="C65" s="3">
        <v>51.53</v>
      </c>
      <c r="D65" s="23">
        <v>109</v>
      </c>
      <c r="E65" s="23">
        <v>172</v>
      </c>
      <c r="F65" s="14">
        <f t="shared" si="0"/>
        <v>96.363981862094874</v>
      </c>
      <c r="G65" s="15">
        <v>147.89398186209488</v>
      </c>
      <c r="H65" s="23">
        <f t="shared" si="1"/>
        <v>192.26217642072334</v>
      </c>
      <c r="I65" s="23">
        <f t="shared" si="2"/>
        <v>221.84097279314233</v>
      </c>
      <c r="K65" s="34">
        <f t="shared" si="3"/>
        <v>-38.893981862094876</v>
      </c>
      <c r="L65" s="34">
        <f t="shared" si="4"/>
        <v>83.262176420723335</v>
      </c>
      <c r="M65" s="34">
        <f t="shared" si="5"/>
        <v>49.840972793142328</v>
      </c>
    </row>
    <row r="66" spans="1:13" x14ac:dyDescent="0.25">
      <c r="A66" s="1">
        <v>63</v>
      </c>
      <c r="B66" s="2" t="s">
        <v>60</v>
      </c>
      <c r="C66" s="3">
        <v>123.66</v>
      </c>
      <c r="D66" s="23">
        <v>214</v>
      </c>
      <c r="E66" s="23">
        <v>265</v>
      </c>
      <c r="F66" s="14">
        <f t="shared" si="0"/>
        <v>3.0459431941432484</v>
      </c>
      <c r="G66" s="15">
        <v>126.70594319414325</v>
      </c>
      <c r="H66" s="23">
        <f t="shared" si="1"/>
        <v>164.71772615238621</v>
      </c>
      <c r="I66" s="23">
        <f t="shared" si="2"/>
        <v>190.05891479121487</v>
      </c>
      <c r="K66" s="34">
        <f t="shared" si="3"/>
        <v>87.294056805856755</v>
      </c>
      <c r="L66" s="34">
        <f t="shared" si="4"/>
        <v>-49.282273847613794</v>
      </c>
      <c r="M66" s="34">
        <f t="shared" si="5"/>
        <v>-74.941085208785125</v>
      </c>
    </row>
    <row r="67" spans="1:13" s="11" customFormat="1" x14ac:dyDescent="0.25">
      <c r="A67" s="1">
        <v>64</v>
      </c>
      <c r="B67" s="2" t="s">
        <v>61</v>
      </c>
      <c r="C67" s="3">
        <v>171.75</v>
      </c>
      <c r="D67" s="23">
        <v>290</v>
      </c>
      <c r="E67" s="23">
        <v>376</v>
      </c>
      <c r="F67" s="14">
        <f t="shared" si="0"/>
        <v>40.510349734718517</v>
      </c>
      <c r="G67" s="15">
        <v>212.26034973471852</v>
      </c>
      <c r="H67" s="23">
        <f t="shared" si="1"/>
        <v>275.93845465513408</v>
      </c>
      <c r="I67" s="23">
        <f t="shared" si="2"/>
        <v>318.39052460207779</v>
      </c>
      <c r="K67" s="34">
        <f t="shared" si="3"/>
        <v>77.739650265281483</v>
      </c>
      <c r="L67" s="34">
        <f t="shared" si="4"/>
        <v>-14.06154534486592</v>
      </c>
      <c r="M67" s="34">
        <f t="shared" si="5"/>
        <v>-57.609475397922211</v>
      </c>
    </row>
    <row r="68" spans="1:13" x14ac:dyDescent="0.25">
      <c r="A68" s="1">
        <v>65</v>
      </c>
      <c r="B68" s="2" t="s">
        <v>263</v>
      </c>
      <c r="C68" s="3">
        <v>171.75</v>
      </c>
      <c r="D68" s="23">
        <v>317</v>
      </c>
      <c r="E68" s="23">
        <v>376</v>
      </c>
      <c r="F68" s="14">
        <f t="shared" si="0"/>
        <v>-7.4896502652814547</v>
      </c>
      <c r="G68" s="15">
        <v>164.26034973471855</v>
      </c>
      <c r="H68" s="23">
        <f t="shared" si="1"/>
        <v>213.5384546551341</v>
      </c>
      <c r="I68" s="23">
        <f t="shared" si="2"/>
        <v>246.39052460207782</v>
      </c>
      <c r="K68" s="34">
        <f t="shared" si="3"/>
        <v>152.73965026528145</v>
      </c>
      <c r="L68" s="34">
        <f t="shared" si="4"/>
        <v>-103.4615453448659</v>
      </c>
      <c r="M68" s="34">
        <f t="shared" si="5"/>
        <v>-129.60947539792218</v>
      </c>
    </row>
    <row r="69" spans="1:13" x14ac:dyDescent="0.25">
      <c r="A69" s="1">
        <v>66</v>
      </c>
      <c r="B69" s="2" t="s">
        <v>64</v>
      </c>
      <c r="C69" s="3">
        <v>119.53</v>
      </c>
      <c r="D69" s="23">
        <v>214</v>
      </c>
      <c r="E69" s="23">
        <v>265</v>
      </c>
      <c r="F69" s="14">
        <f t="shared" ref="F69:F132" si="6">G69-C69</f>
        <v>24.446310778987907</v>
      </c>
      <c r="G69" s="15">
        <v>143.97631077898791</v>
      </c>
      <c r="H69" s="23">
        <f t="shared" ref="H69:H130" si="7">G69+G69*30%</f>
        <v>187.16920401268428</v>
      </c>
      <c r="I69" s="23">
        <f t="shared" ref="I69:I130" si="8">G69+G69*50%</f>
        <v>215.96446616848186</v>
      </c>
      <c r="K69" s="34">
        <f t="shared" ref="K69:K132" si="9">D69-G69</f>
        <v>70.023689221012091</v>
      </c>
      <c r="L69" s="34">
        <f t="shared" ref="L69:L132" si="10">H69-D69</f>
        <v>-26.830795987315724</v>
      </c>
      <c r="M69" s="34">
        <f t="shared" ref="M69:M132" si="11">I69-E69</f>
        <v>-49.035533831518137</v>
      </c>
    </row>
    <row r="70" spans="1:13" x14ac:dyDescent="0.25">
      <c r="A70" s="1">
        <v>67</v>
      </c>
      <c r="B70" s="2" t="s">
        <v>63</v>
      </c>
      <c r="C70" s="3">
        <v>113.34</v>
      </c>
      <c r="D70" s="23">
        <v>214</v>
      </c>
      <c r="E70" s="23">
        <v>265</v>
      </c>
      <c r="F70" s="14">
        <f t="shared" si="6"/>
        <v>-23.105057407589356</v>
      </c>
      <c r="G70" s="15">
        <v>90.234942592410647</v>
      </c>
      <c r="H70" s="23">
        <f t="shared" si="7"/>
        <v>117.30542537013383</v>
      </c>
      <c r="I70" s="23">
        <f t="shared" si="8"/>
        <v>135.35241388861596</v>
      </c>
      <c r="K70" s="34">
        <f t="shared" si="9"/>
        <v>123.76505740758935</v>
      </c>
      <c r="L70" s="34">
        <f t="shared" si="10"/>
        <v>-96.694574629866167</v>
      </c>
      <c r="M70" s="34">
        <f t="shared" si="11"/>
        <v>-129.64758611138404</v>
      </c>
    </row>
    <row r="71" spans="1:13" x14ac:dyDescent="0.25">
      <c r="A71" s="25">
        <v>68</v>
      </c>
      <c r="B71" s="26" t="s">
        <v>62</v>
      </c>
      <c r="C71" s="27">
        <v>111.64</v>
      </c>
      <c r="D71" s="28"/>
      <c r="E71" s="28"/>
      <c r="F71" s="37"/>
      <c r="G71" s="29"/>
      <c r="H71" s="28"/>
      <c r="I71" s="28"/>
      <c r="J71" s="32"/>
      <c r="K71" s="35"/>
      <c r="L71" s="35"/>
      <c r="M71" s="35"/>
    </row>
    <row r="72" spans="1:13" x14ac:dyDescent="0.25">
      <c r="A72" s="1">
        <v>69</v>
      </c>
      <c r="B72" s="2" t="s">
        <v>66</v>
      </c>
      <c r="C72" s="3">
        <v>136.30000000000001</v>
      </c>
      <c r="D72" s="23">
        <v>290</v>
      </c>
      <c r="E72" s="23">
        <v>376</v>
      </c>
      <c r="F72" s="14">
        <f t="shared" si="6"/>
        <v>3.8120707789878736</v>
      </c>
      <c r="G72" s="15">
        <v>140.11207077898788</v>
      </c>
      <c r="H72" s="23">
        <f t="shared" si="7"/>
        <v>182.14569201268426</v>
      </c>
      <c r="I72" s="23">
        <f t="shared" si="8"/>
        <v>210.16810616848181</v>
      </c>
      <c r="K72" s="34">
        <f t="shared" si="9"/>
        <v>149.88792922101212</v>
      </c>
      <c r="L72" s="34">
        <f t="shared" si="10"/>
        <v>-107.85430798731574</v>
      </c>
      <c r="M72" s="34">
        <f t="shared" si="11"/>
        <v>-165.83189383151819</v>
      </c>
    </row>
    <row r="73" spans="1:13" x14ac:dyDescent="0.25">
      <c r="A73" s="1">
        <v>70</v>
      </c>
      <c r="B73" s="4" t="s">
        <v>298</v>
      </c>
      <c r="C73" s="13">
        <v>252.95</v>
      </c>
      <c r="D73" s="23">
        <v>578</v>
      </c>
      <c r="E73" s="23">
        <v>725</v>
      </c>
      <c r="F73" s="14">
        <f t="shared" si="6"/>
        <v>-8.3775292210120824</v>
      </c>
      <c r="G73" s="15">
        <v>244.57247077898791</v>
      </c>
      <c r="H73" s="23">
        <f t="shared" si="7"/>
        <v>317.94421201268426</v>
      </c>
      <c r="I73" s="23">
        <f t="shared" si="8"/>
        <v>366.85870616848183</v>
      </c>
      <c r="K73" s="34">
        <f t="shared" si="9"/>
        <v>333.42752922101209</v>
      </c>
      <c r="L73" s="34">
        <f t="shared" si="10"/>
        <v>-260.05578798731574</v>
      </c>
      <c r="M73" s="34">
        <f t="shared" si="11"/>
        <v>-358.14129383151817</v>
      </c>
    </row>
    <row r="74" spans="1:13" x14ac:dyDescent="0.25">
      <c r="A74" s="1">
        <v>71</v>
      </c>
      <c r="B74" s="2" t="s">
        <v>65</v>
      </c>
      <c r="C74" s="3">
        <v>119.53</v>
      </c>
      <c r="D74" s="23">
        <v>214</v>
      </c>
      <c r="E74" s="23">
        <v>265</v>
      </c>
      <c r="F74" s="14">
        <f t="shared" si="6"/>
        <v>21.999710778987918</v>
      </c>
      <c r="G74" s="15">
        <v>141.52971077898792</v>
      </c>
      <c r="H74" s="23">
        <f t="shared" si="7"/>
        <v>183.98862401268428</v>
      </c>
      <c r="I74" s="23">
        <f t="shared" si="8"/>
        <v>212.29456616848188</v>
      </c>
      <c r="K74" s="34">
        <f t="shared" si="9"/>
        <v>72.470289221012081</v>
      </c>
      <c r="L74" s="34">
        <f t="shared" si="10"/>
        <v>-30.011375987315716</v>
      </c>
      <c r="M74" s="34">
        <f t="shared" si="11"/>
        <v>-52.705433831518121</v>
      </c>
    </row>
    <row r="75" spans="1:13" ht="14.25" customHeight="1" x14ac:dyDescent="0.25">
      <c r="A75" s="1">
        <v>72</v>
      </c>
      <c r="B75" s="2" t="s">
        <v>67</v>
      </c>
      <c r="C75" s="3">
        <v>114.21</v>
      </c>
      <c r="D75" s="23">
        <v>168</v>
      </c>
      <c r="E75" s="23">
        <v>193</v>
      </c>
      <c r="F75" s="14">
        <f t="shared" si="6"/>
        <v>64.97115082538177</v>
      </c>
      <c r="G75" s="15">
        <v>179.18115082538176</v>
      </c>
      <c r="H75" s="23">
        <f t="shared" si="7"/>
        <v>232.9354960729963</v>
      </c>
      <c r="I75" s="23">
        <f t="shared" si="8"/>
        <v>268.77172623807263</v>
      </c>
      <c r="K75" s="34">
        <f t="shared" si="9"/>
        <v>-11.181150825381764</v>
      </c>
      <c r="L75" s="34">
        <f t="shared" si="10"/>
        <v>64.935496072996301</v>
      </c>
      <c r="M75" s="34">
        <f t="shared" si="11"/>
        <v>75.771726238072631</v>
      </c>
    </row>
    <row r="76" spans="1:13" x14ac:dyDescent="0.25">
      <c r="A76" s="1">
        <v>73</v>
      </c>
      <c r="B76" s="2" t="s">
        <v>68</v>
      </c>
      <c r="C76" s="3">
        <v>123.66</v>
      </c>
      <c r="D76" s="23">
        <v>208</v>
      </c>
      <c r="E76" s="23">
        <v>277</v>
      </c>
      <c r="F76" s="14">
        <f t="shared" si="6"/>
        <v>21.037981862094881</v>
      </c>
      <c r="G76" s="15">
        <v>144.69798186209488</v>
      </c>
      <c r="H76" s="23">
        <f t="shared" si="7"/>
        <v>188.10737642072334</v>
      </c>
      <c r="I76" s="23">
        <f t="shared" si="8"/>
        <v>217.04697279314232</v>
      </c>
      <c r="K76" s="34">
        <f t="shared" si="9"/>
        <v>63.302018137905122</v>
      </c>
      <c r="L76" s="34">
        <f t="shared" si="10"/>
        <v>-19.892623579276659</v>
      </c>
      <c r="M76" s="34">
        <f t="shared" si="11"/>
        <v>-59.953027206857683</v>
      </c>
    </row>
    <row r="77" spans="1:13" x14ac:dyDescent="0.25">
      <c r="A77" s="1">
        <v>74</v>
      </c>
      <c r="B77" s="2" t="s">
        <v>69</v>
      </c>
      <c r="C77" s="3">
        <v>206.1</v>
      </c>
      <c r="D77" s="23">
        <v>290</v>
      </c>
      <c r="E77" s="23">
        <v>405</v>
      </c>
      <c r="F77" s="14">
        <f t="shared" si="6"/>
        <v>-58.206018137905119</v>
      </c>
      <c r="G77" s="15">
        <v>147.89398186209488</v>
      </c>
      <c r="H77" s="23">
        <f t="shared" si="7"/>
        <v>192.26217642072334</v>
      </c>
      <c r="I77" s="23">
        <f t="shared" si="8"/>
        <v>221.84097279314233</v>
      </c>
      <c r="K77" s="34">
        <f t="shared" si="9"/>
        <v>142.10601813790512</v>
      </c>
      <c r="L77" s="34">
        <f t="shared" si="10"/>
        <v>-97.737823579276665</v>
      </c>
      <c r="M77" s="34">
        <f t="shared" si="11"/>
        <v>-183.15902720685767</v>
      </c>
    </row>
    <row r="78" spans="1:13" ht="16.5" customHeight="1" x14ac:dyDescent="0.25">
      <c r="A78" s="1">
        <v>75</v>
      </c>
      <c r="B78" s="2" t="s">
        <v>70</v>
      </c>
      <c r="C78" s="3">
        <v>105.14</v>
      </c>
      <c r="D78" s="23">
        <v>350</v>
      </c>
      <c r="E78" s="23">
        <v>470</v>
      </c>
      <c r="F78" s="14">
        <f t="shared" si="6"/>
        <v>50.892255707383256</v>
      </c>
      <c r="G78" s="15">
        <v>156.03225570738326</v>
      </c>
      <c r="H78" s="23">
        <f t="shared" si="7"/>
        <v>202.84193241959824</v>
      </c>
      <c r="I78" s="23">
        <f t="shared" si="8"/>
        <v>234.0483835610749</v>
      </c>
      <c r="K78" s="34">
        <f t="shared" si="9"/>
        <v>193.96774429261674</v>
      </c>
      <c r="L78" s="34">
        <f t="shared" si="10"/>
        <v>-147.15806758040176</v>
      </c>
      <c r="M78" s="34">
        <f t="shared" si="11"/>
        <v>-235.9516164389251</v>
      </c>
    </row>
    <row r="79" spans="1:13" x14ac:dyDescent="0.25">
      <c r="A79" s="1">
        <v>76</v>
      </c>
      <c r="B79" s="2" t="s">
        <v>71</v>
      </c>
      <c r="C79" s="3">
        <v>266.14</v>
      </c>
      <c r="D79" s="23">
        <v>399</v>
      </c>
      <c r="E79" s="23">
        <v>515</v>
      </c>
      <c r="F79" s="14">
        <f t="shared" si="6"/>
        <v>8.531853242902514</v>
      </c>
      <c r="G79" s="15">
        <v>274.6718532429025</v>
      </c>
      <c r="H79" s="23">
        <f t="shared" si="7"/>
        <v>357.07340921577327</v>
      </c>
      <c r="I79" s="23">
        <f t="shared" si="8"/>
        <v>412.00777986435378</v>
      </c>
      <c r="K79" s="34">
        <f t="shared" si="9"/>
        <v>124.3281467570975</v>
      </c>
      <c r="L79" s="34">
        <f t="shared" si="10"/>
        <v>-41.926590784226732</v>
      </c>
      <c r="M79" s="34">
        <f t="shared" si="11"/>
        <v>-102.99222013564622</v>
      </c>
    </row>
    <row r="80" spans="1:13" x14ac:dyDescent="0.25">
      <c r="A80" s="1">
        <v>77</v>
      </c>
      <c r="B80" s="2" t="s">
        <v>72</v>
      </c>
      <c r="C80" s="3">
        <v>75.569999999999993</v>
      </c>
      <c r="D80" s="23">
        <v>139</v>
      </c>
      <c r="E80" s="23">
        <v>162</v>
      </c>
      <c r="F80" s="14">
        <f t="shared" si="6"/>
        <v>81.504802101774914</v>
      </c>
      <c r="G80" s="15">
        <v>157.07480210177491</v>
      </c>
      <c r="H80" s="23">
        <f t="shared" si="7"/>
        <v>204.19724273230739</v>
      </c>
      <c r="I80" s="23">
        <f t="shared" si="8"/>
        <v>235.61220315266235</v>
      </c>
      <c r="K80" s="34">
        <f t="shared" si="9"/>
        <v>-18.074802101774907</v>
      </c>
      <c r="L80" s="34">
        <f t="shared" si="10"/>
        <v>65.197242732307387</v>
      </c>
      <c r="M80" s="34">
        <f t="shared" si="11"/>
        <v>73.612203152662346</v>
      </c>
    </row>
    <row r="81" spans="1:13" x14ac:dyDescent="0.25">
      <c r="A81" s="1">
        <v>78</v>
      </c>
      <c r="B81" s="4" t="s">
        <v>272</v>
      </c>
      <c r="C81" s="13">
        <v>95.27</v>
      </c>
      <c r="D81" s="23">
        <v>150</v>
      </c>
      <c r="E81" s="23">
        <v>173</v>
      </c>
      <c r="F81" s="14">
        <f t="shared" si="6"/>
        <v>77.377622341454938</v>
      </c>
      <c r="G81" s="15">
        <v>172.64762234145493</v>
      </c>
      <c r="H81" s="23">
        <f t="shared" si="7"/>
        <v>224.44190904389143</v>
      </c>
      <c r="I81" s="23">
        <f t="shared" si="8"/>
        <v>258.97143351218239</v>
      </c>
      <c r="K81" s="34">
        <f t="shared" si="9"/>
        <v>-22.647622341454934</v>
      </c>
      <c r="L81" s="34">
        <f t="shared" si="10"/>
        <v>74.441909043891428</v>
      </c>
      <c r="M81" s="34">
        <f t="shared" si="11"/>
        <v>85.971433512182386</v>
      </c>
    </row>
    <row r="82" spans="1:13" x14ac:dyDescent="0.25">
      <c r="A82" s="1">
        <v>79</v>
      </c>
      <c r="B82" s="2" t="s">
        <v>73</v>
      </c>
      <c r="C82" s="3">
        <v>176.5</v>
      </c>
      <c r="D82" s="23">
        <v>237</v>
      </c>
      <c r="E82" s="23">
        <v>271</v>
      </c>
      <c r="F82" s="14">
        <f t="shared" si="6"/>
        <v>21.304011811904132</v>
      </c>
      <c r="G82" s="15">
        <v>197.80401181190413</v>
      </c>
      <c r="H82" s="23">
        <f t="shared" si="7"/>
        <v>257.14521535547539</v>
      </c>
      <c r="I82" s="23">
        <f t="shared" si="8"/>
        <v>296.70601771785618</v>
      </c>
      <c r="K82" s="34">
        <f t="shared" si="9"/>
        <v>39.195988188095868</v>
      </c>
      <c r="L82" s="34">
        <f t="shared" si="10"/>
        <v>20.145215355475386</v>
      </c>
      <c r="M82" s="34">
        <f t="shared" si="11"/>
        <v>25.706017717856184</v>
      </c>
    </row>
    <row r="83" spans="1:13" x14ac:dyDescent="0.25">
      <c r="A83" s="1">
        <v>80</v>
      </c>
      <c r="B83" s="2" t="s">
        <v>74</v>
      </c>
      <c r="C83" s="3">
        <v>92.94</v>
      </c>
      <c r="D83" s="23">
        <v>141</v>
      </c>
      <c r="E83" s="23">
        <v>162</v>
      </c>
      <c r="F83" s="14">
        <f t="shared" si="6"/>
        <v>51.75798186209488</v>
      </c>
      <c r="G83" s="15">
        <v>144.69798186209488</v>
      </c>
      <c r="H83" s="23">
        <f t="shared" si="7"/>
        <v>188.10737642072334</v>
      </c>
      <c r="I83" s="23">
        <f t="shared" si="8"/>
        <v>217.04697279314232</v>
      </c>
      <c r="K83" s="34">
        <f t="shared" si="9"/>
        <v>-3.6979818620948777</v>
      </c>
      <c r="L83" s="34">
        <f t="shared" si="10"/>
        <v>47.107376420723341</v>
      </c>
      <c r="M83" s="34">
        <f t="shared" si="11"/>
        <v>55.046972793142317</v>
      </c>
    </row>
    <row r="84" spans="1:13" x14ac:dyDescent="0.25">
      <c r="A84" s="1">
        <v>81</v>
      </c>
      <c r="B84" s="2" t="s">
        <v>75</v>
      </c>
      <c r="C84" s="3">
        <v>91.44</v>
      </c>
      <c r="D84" s="23">
        <v>137</v>
      </c>
      <c r="E84" s="23">
        <v>158</v>
      </c>
      <c r="F84" s="14">
        <f t="shared" si="6"/>
        <v>53.25798186209488</v>
      </c>
      <c r="G84" s="15">
        <v>144.69798186209488</v>
      </c>
      <c r="H84" s="23">
        <f t="shared" si="7"/>
        <v>188.10737642072334</v>
      </c>
      <c r="I84" s="23">
        <f t="shared" si="8"/>
        <v>217.04697279314232</v>
      </c>
      <c r="K84" s="34">
        <f t="shared" si="9"/>
        <v>-7.6979818620948777</v>
      </c>
      <c r="L84" s="34">
        <f t="shared" si="10"/>
        <v>51.107376420723341</v>
      </c>
      <c r="M84" s="34">
        <f t="shared" si="11"/>
        <v>59.046972793142317</v>
      </c>
    </row>
    <row r="85" spans="1:13" x14ac:dyDescent="0.25">
      <c r="A85" s="1">
        <v>82</v>
      </c>
      <c r="B85" s="4" t="s">
        <v>301</v>
      </c>
      <c r="C85" s="13">
        <v>129.6</v>
      </c>
      <c r="D85" s="23">
        <v>347</v>
      </c>
      <c r="E85" s="23">
        <v>452</v>
      </c>
      <c r="F85" s="14">
        <f t="shared" si="6"/>
        <v>81.188744291674539</v>
      </c>
      <c r="G85" s="15">
        <v>210.78874429167453</v>
      </c>
      <c r="H85" s="23">
        <f t="shared" si="7"/>
        <v>274.02536757917687</v>
      </c>
      <c r="I85" s="23">
        <f t="shared" si="8"/>
        <v>316.18311643751179</v>
      </c>
      <c r="K85" s="34">
        <f t="shared" si="9"/>
        <v>136.21125570832547</v>
      </c>
      <c r="L85" s="34">
        <f t="shared" si="10"/>
        <v>-72.974632420823127</v>
      </c>
      <c r="M85" s="34">
        <f t="shared" si="11"/>
        <v>-135.81688356248821</v>
      </c>
    </row>
    <row r="86" spans="1:13" x14ac:dyDescent="0.25">
      <c r="A86" s="1">
        <v>83</v>
      </c>
      <c r="B86" s="2" t="s">
        <v>76</v>
      </c>
      <c r="C86" s="3">
        <v>114.21</v>
      </c>
      <c r="D86" s="23">
        <v>193</v>
      </c>
      <c r="E86" s="23">
        <v>225</v>
      </c>
      <c r="F86" s="14">
        <f t="shared" si="6"/>
        <v>64.97115082538177</v>
      </c>
      <c r="G86" s="15">
        <v>179.18115082538176</v>
      </c>
      <c r="H86" s="23">
        <f t="shared" si="7"/>
        <v>232.9354960729963</v>
      </c>
      <c r="I86" s="23">
        <f t="shared" si="8"/>
        <v>268.77172623807263</v>
      </c>
      <c r="K86" s="34">
        <f t="shared" si="9"/>
        <v>13.818849174618236</v>
      </c>
      <c r="L86" s="34">
        <f t="shared" si="10"/>
        <v>39.935496072996301</v>
      </c>
      <c r="M86" s="34">
        <f t="shared" si="11"/>
        <v>43.771726238072631</v>
      </c>
    </row>
    <row r="87" spans="1:13" x14ac:dyDescent="0.25">
      <c r="A87" s="1">
        <v>84</v>
      </c>
      <c r="B87" s="2" t="s">
        <v>77</v>
      </c>
      <c r="C87" s="3">
        <v>129.6</v>
      </c>
      <c r="D87" s="23">
        <v>193</v>
      </c>
      <c r="E87" s="23">
        <v>225</v>
      </c>
      <c r="F87" s="14">
        <f t="shared" si="6"/>
        <v>81.188744291674539</v>
      </c>
      <c r="G87" s="15">
        <v>210.78874429167453</v>
      </c>
      <c r="H87" s="23">
        <f t="shared" si="7"/>
        <v>274.02536757917687</v>
      </c>
      <c r="I87" s="23">
        <f t="shared" si="8"/>
        <v>316.18311643751179</v>
      </c>
      <c r="K87" s="34">
        <f t="shared" si="9"/>
        <v>-17.788744291674533</v>
      </c>
      <c r="L87" s="34">
        <f t="shared" si="10"/>
        <v>81.025367579176873</v>
      </c>
      <c r="M87" s="34">
        <f t="shared" si="11"/>
        <v>91.183116437511785</v>
      </c>
    </row>
    <row r="88" spans="1:13" x14ac:dyDescent="0.25">
      <c r="A88" s="1">
        <v>85</v>
      </c>
      <c r="B88" s="2" t="s">
        <v>79</v>
      </c>
      <c r="C88" s="3">
        <v>51.53</v>
      </c>
      <c r="D88" s="23">
        <v>86</v>
      </c>
      <c r="E88" s="23">
        <v>105</v>
      </c>
      <c r="F88" s="14">
        <f t="shared" si="6"/>
        <v>62.913532387321553</v>
      </c>
      <c r="G88" s="15">
        <v>114.44353238732155</v>
      </c>
      <c r="H88" s="23">
        <f t="shared" si="7"/>
        <v>148.77659210351803</v>
      </c>
      <c r="I88" s="23">
        <f t="shared" si="8"/>
        <v>171.66529858098232</v>
      </c>
      <c r="K88" s="34">
        <f t="shared" si="9"/>
        <v>-28.443532387321554</v>
      </c>
      <c r="L88" s="34">
        <f t="shared" si="10"/>
        <v>62.776592103518027</v>
      </c>
      <c r="M88" s="34">
        <f t="shared" si="11"/>
        <v>66.665298580982324</v>
      </c>
    </row>
    <row r="89" spans="1:13" x14ac:dyDescent="0.25">
      <c r="A89" s="1">
        <v>86</v>
      </c>
      <c r="B89" s="2" t="s">
        <v>80</v>
      </c>
      <c r="C89" s="3">
        <v>114.21</v>
      </c>
      <c r="D89" s="23">
        <v>168</v>
      </c>
      <c r="E89" s="23">
        <v>202</v>
      </c>
      <c r="F89" s="14">
        <f t="shared" si="6"/>
        <v>64.97115082538177</v>
      </c>
      <c r="G89" s="15">
        <v>179.18115082538176</v>
      </c>
      <c r="H89" s="23">
        <f t="shared" si="7"/>
        <v>232.9354960729963</v>
      </c>
      <c r="I89" s="23">
        <f t="shared" si="8"/>
        <v>268.77172623807263</v>
      </c>
      <c r="K89" s="34">
        <f t="shared" si="9"/>
        <v>-11.181150825381764</v>
      </c>
      <c r="L89" s="34">
        <f t="shared" si="10"/>
        <v>64.935496072996301</v>
      </c>
      <c r="M89" s="34">
        <f t="shared" si="11"/>
        <v>66.771726238072631</v>
      </c>
    </row>
    <row r="90" spans="1:13" x14ac:dyDescent="0.25">
      <c r="A90" s="1">
        <v>87</v>
      </c>
      <c r="B90" s="2" t="s">
        <v>81</v>
      </c>
      <c r="C90" s="3">
        <v>94.631681211051173</v>
      </c>
      <c r="D90" s="23">
        <v>132</v>
      </c>
      <c r="E90" s="23">
        <v>150</v>
      </c>
      <c r="F90" s="14">
        <f t="shared" si="6"/>
        <v>50.806460651043707</v>
      </c>
      <c r="G90" s="15">
        <v>145.43814186209488</v>
      </c>
      <c r="H90" s="23">
        <f t="shared" si="7"/>
        <v>189.06958442072334</v>
      </c>
      <c r="I90" s="23">
        <f t="shared" si="8"/>
        <v>218.15721279314232</v>
      </c>
      <c r="K90" s="34">
        <f t="shared" si="9"/>
        <v>-13.438141862094881</v>
      </c>
      <c r="L90" s="34">
        <f t="shared" si="10"/>
        <v>57.069584420723345</v>
      </c>
      <c r="M90" s="34">
        <f t="shared" si="11"/>
        <v>68.157212793142321</v>
      </c>
    </row>
    <row r="91" spans="1:13" x14ac:dyDescent="0.25">
      <c r="A91" s="1">
        <v>89</v>
      </c>
      <c r="B91" s="4" t="s">
        <v>273</v>
      </c>
      <c r="C91" s="13">
        <v>93.59</v>
      </c>
      <c r="D91" s="23">
        <v>122</v>
      </c>
      <c r="E91" s="23">
        <v>140</v>
      </c>
      <c r="F91" s="14">
        <f t="shared" si="6"/>
        <v>50.907981862094857</v>
      </c>
      <c r="G91" s="15">
        <v>144.49798186209486</v>
      </c>
      <c r="H91" s="23">
        <f t="shared" si="7"/>
        <v>187.84737642072332</v>
      </c>
      <c r="I91" s="23">
        <f t="shared" si="8"/>
        <v>216.74697279314228</v>
      </c>
      <c r="K91" s="34">
        <f t="shared" si="9"/>
        <v>-22.497981862094861</v>
      </c>
      <c r="L91" s="34">
        <f t="shared" si="10"/>
        <v>65.847376420723322</v>
      </c>
      <c r="M91" s="34">
        <f t="shared" si="11"/>
        <v>76.746972793142277</v>
      </c>
    </row>
    <row r="92" spans="1:13" s="11" customFormat="1" x14ac:dyDescent="0.25">
      <c r="A92" s="1">
        <v>90</v>
      </c>
      <c r="B92" s="2" t="s">
        <v>82</v>
      </c>
      <c r="C92" s="3">
        <v>92.94</v>
      </c>
      <c r="D92" s="23">
        <v>290</v>
      </c>
      <c r="E92" s="23">
        <v>376</v>
      </c>
      <c r="F92" s="14">
        <f t="shared" si="6"/>
        <v>54.953981862094878</v>
      </c>
      <c r="G92" s="15">
        <v>147.89398186209488</v>
      </c>
      <c r="H92" s="23">
        <f t="shared" si="7"/>
        <v>192.26217642072334</v>
      </c>
      <c r="I92" s="23">
        <f t="shared" si="8"/>
        <v>221.84097279314233</v>
      </c>
      <c r="K92" s="34">
        <f t="shared" si="9"/>
        <v>142.10601813790512</v>
      </c>
      <c r="L92" s="34">
        <f t="shared" si="10"/>
        <v>-97.737823579276665</v>
      </c>
      <c r="M92" s="34">
        <f t="shared" si="11"/>
        <v>-154.15902720685767</v>
      </c>
    </row>
    <row r="93" spans="1:13" x14ac:dyDescent="0.25">
      <c r="A93" s="1">
        <v>91</v>
      </c>
      <c r="B93" s="2" t="s">
        <v>83</v>
      </c>
      <c r="C93" s="3">
        <v>91.44</v>
      </c>
      <c r="D93" s="23">
        <v>139</v>
      </c>
      <c r="E93" s="23">
        <v>162</v>
      </c>
      <c r="F93" s="14">
        <f t="shared" si="6"/>
        <v>53.25798186209488</v>
      </c>
      <c r="G93" s="15">
        <v>144.69798186209488</v>
      </c>
      <c r="H93" s="23">
        <f t="shared" si="7"/>
        <v>188.10737642072334</v>
      </c>
      <c r="I93" s="23">
        <f t="shared" si="8"/>
        <v>217.04697279314232</v>
      </c>
      <c r="K93" s="34">
        <f t="shared" si="9"/>
        <v>-5.6979818620948777</v>
      </c>
      <c r="L93" s="34">
        <f t="shared" si="10"/>
        <v>49.107376420723341</v>
      </c>
      <c r="M93" s="34">
        <f t="shared" si="11"/>
        <v>55.046972793142317</v>
      </c>
    </row>
    <row r="94" spans="1:13" x14ac:dyDescent="0.25">
      <c r="A94" s="1">
        <v>92</v>
      </c>
      <c r="B94" s="2" t="s">
        <v>84</v>
      </c>
      <c r="C94" s="3">
        <v>129.6</v>
      </c>
      <c r="D94" s="23">
        <v>208</v>
      </c>
      <c r="E94" s="23">
        <v>277</v>
      </c>
      <c r="F94" s="14">
        <f t="shared" si="6"/>
        <v>16.421981862094867</v>
      </c>
      <c r="G94" s="15">
        <v>146.02198186209486</v>
      </c>
      <c r="H94" s="23">
        <f t="shared" si="7"/>
        <v>189.82857642072332</v>
      </c>
      <c r="I94" s="23">
        <f t="shared" si="8"/>
        <v>219.03297279314228</v>
      </c>
      <c r="K94" s="34">
        <f t="shared" si="9"/>
        <v>61.978018137905138</v>
      </c>
      <c r="L94" s="34">
        <f t="shared" si="10"/>
        <v>-18.171423579276677</v>
      </c>
      <c r="M94" s="34">
        <f t="shared" si="11"/>
        <v>-57.967027206857722</v>
      </c>
    </row>
    <row r="95" spans="1:13" ht="17.25" customHeight="1" x14ac:dyDescent="0.25">
      <c r="A95" s="1">
        <v>93</v>
      </c>
      <c r="B95" s="2" t="s">
        <v>85</v>
      </c>
      <c r="C95" s="3">
        <v>129.6</v>
      </c>
      <c r="D95" s="23">
        <v>479</v>
      </c>
      <c r="E95" s="23">
        <v>550</v>
      </c>
      <c r="F95" s="14">
        <f t="shared" si="6"/>
        <v>81.188744291674539</v>
      </c>
      <c r="G95" s="15">
        <v>210.78874429167453</v>
      </c>
      <c r="H95" s="23">
        <f t="shared" si="7"/>
        <v>274.02536757917687</v>
      </c>
      <c r="I95" s="23">
        <f t="shared" si="8"/>
        <v>316.18311643751179</v>
      </c>
      <c r="K95" s="34">
        <f t="shared" si="9"/>
        <v>268.21125570832544</v>
      </c>
      <c r="L95" s="34">
        <f t="shared" si="10"/>
        <v>-204.97463242082313</v>
      </c>
      <c r="M95" s="34">
        <f t="shared" si="11"/>
        <v>-233.81688356248821</v>
      </c>
    </row>
    <row r="96" spans="1:13" x14ac:dyDescent="0.25">
      <c r="A96" s="1">
        <v>94</v>
      </c>
      <c r="B96" s="2" t="s">
        <v>86</v>
      </c>
      <c r="C96" s="3">
        <v>133.61000000000001</v>
      </c>
      <c r="D96" s="23">
        <v>225</v>
      </c>
      <c r="E96" s="23">
        <v>317</v>
      </c>
      <c r="F96" s="14">
        <f t="shared" si="6"/>
        <v>11.349320661649898</v>
      </c>
      <c r="G96" s="15">
        <v>144.95932066164991</v>
      </c>
      <c r="H96" s="23">
        <f t="shared" si="7"/>
        <v>188.44711686014489</v>
      </c>
      <c r="I96" s="23">
        <f t="shared" si="8"/>
        <v>217.43898099247485</v>
      </c>
      <c r="K96" s="34">
        <f t="shared" si="9"/>
        <v>80.040679338350088</v>
      </c>
      <c r="L96" s="34">
        <f t="shared" si="10"/>
        <v>-36.552883139855112</v>
      </c>
      <c r="M96" s="34">
        <f t="shared" si="11"/>
        <v>-99.561019007525147</v>
      </c>
    </row>
    <row r="97" spans="1:13" x14ac:dyDescent="0.25">
      <c r="A97" s="1">
        <v>95</v>
      </c>
      <c r="B97" s="2" t="s">
        <v>87</v>
      </c>
      <c r="C97" s="3">
        <v>51.53</v>
      </c>
      <c r="D97" s="23">
        <v>191</v>
      </c>
      <c r="E97" s="23">
        <v>229</v>
      </c>
      <c r="F97" s="14">
        <f t="shared" si="6"/>
        <v>127.65115082538176</v>
      </c>
      <c r="G97" s="15">
        <v>179.18115082538176</v>
      </c>
      <c r="H97" s="23">
        <f t="shared" si="7"/>
        <v>232.9354960729963</v>
      </c>
      <c r="I97" s="23">
        <f t="shared" si="8"/>
        <v>268.77172623807263</v>
      </c>
      <c r="K97" s="34">
        <f t="shared" si="9"/>
        <v>11.818849174618236</v>
      </c>
      <c r="L97" s="34">
        <f t="shared" si="10"/>
        <v>41.935496072996301</v>
      </c>
      <c r="M97" s="34">
        <f t="shared" si="11"/>
        <v>39.771726238072631</v>
      </c>
    </row>
    <row r="98" spans="1:13" x14ac:dyDescent="0.25">
      <c r="A98" s="1">
        <v>96</v>
      </c>
      <c r="B98" s="2" t="s">
        <v>88</v>
      </c>
      <c r="C98" s="3">
        <v>111.64</v>
      </c>
      <c r="D98" s="23">
        <v>208</v>
      </c>
      <c r="E98" s="23">
        <v>257</v>
      </c>
      <c r="F98" s="14">
        <f t="shared" si="6"/>
        <v>36.253981862094875</v>
      </c>
      <c r="G98" s="15">
        <v>147.89398186209488</v>
      </c>
      <c r="H98" s="23">
        <f t="shared" si="7"/>
        <v>192.26217642072334</v>
      </c>
      <c r="I98" s="23">
        <f t="shared" si="8"/>
        <v>221.84097279314233</v>
      </c>
      <c r="K98" s="34">
        <f t="shared" si="9"/>
        <v>60.106018137905124</v>
      </c>
      <c r="L98" s="34">
        <f t="shared" si="10"/>
        <v>-15.737823579276665</v>
      </c>
      <c r="M98" s="34">
        <f t="shared" si="11"/>
        <v>-35.159027206857672</v>
      </c>
    </row>
    <row r="99" spans="1:13" x14ac:dyDescent="0.25">
      <c r="A99" s="1">
        <v>97</v>
      </c>
      <c r="B99" s="2" t="s">
        <v>89</v>
      </c>
      <c r="C99" s="3">
        <v>91.53</v>
      </c>
      <c r="D99" s="23">
        <v>162</v>
      </c>
      <c r="E99" s="23">
        <v>206</v>
      </c>
      <c r="F99" s="14">
        <f t="shared" si="6"/>
        <v>27.846720661649911</v>
      </c>
      <c r="G99" s="15">
        <v>119.37672066164991</v>
      </c>
      <c r="H99" s="23">
        <f t="shared" si="7"/>
        <v>155.18973686014488</v>
      </c>
      <c r="I99" s="23">
        <f t="shared" si="8"/>
        <v>179.06508099247486</v>
      </c>
      <c r="K99" s="34">
        <f t="shared" si="9"/>
        <v>42.623279338350088</v>
      </c>
      <c r="L99" s="34">
        <f t="shared" si="10"/>
        <v>-6.8102631398551239</v>
      </c>
      <c r="M99" s="34">
        <f t="shared" si="11"/>
        <v>-26.934919007525139</v>
      </c>
    </row>
    <row r="100" spans="1:13" ht="30" x14ac:dyDescent="0.25">
      <c r="A100" s="1">
        <v>98</v>
      </c>
      <c r="B100" s="2" t="s">
        <v>90</v>
      </c>
      <c r="C100" s="3">
        <v>114.21</v>
      </c>
      <c r="D100" s="23">
        <v>168</v>
      </c>
      <c r="E100" s="23">
        <v>193</v>
      </c>
      <c r="F100" s="14">
        <f t="shared" si="6"/>
        <v>64.97115082538177</v>
      </c>
      <c r="G100" s="15">
        <v>179.18115082538176</v>
      </c>
      <c r="H100" s="23">
        <f t="shared" si="7"/>
        <v>232.9354960729963</v>
      </c>
      <c r="I100" s="23">
        <f t="shared" si="8"/>
        <v>268.77172623807263</v>
      </c>
      <c r="K100" s="34">
        <f t="shared" si="9"/>
        <v>-11.181150825381764</v>
      </c>
      <c r="L100" s="34">
        <f t="shared" si="10"/>
        <v>64.935496072996301</v>
      </c>
      <c r="M100" s="34">
        <f t="shared" si="11"/>
        <v>75.771726238072631</v>
      </c>
    </row>
    <row r="101" spans="1:13" x14ac:dyDescent="0.25">
      <c r="A101" s="1">
        <v>99</v>
      </c>
      <c r="B101" s="2" t="s">
        <v>91</v>
      </c>
      <c r="C101" s="3">
        <v>82.44</v>
      </c>
      <c r="D101" s="23">
        <v>139</v>
      </c>
      <c r="E101" s="23">
        <v>174</v>
      </c>
      <c r="F101" s="14">
        <f t="shared" si="6"/>
        <v>62.25798186209488</v>
      </c>
      <c r="G101" s="15">
        <v>144.69798186209488</v>
      </c>
      <c r="H101" s="23">
        <f t="shared" si="7"/>
        <v>188.10737642072334</v>
      </c>
      <c r="I101" s="23">
        <f t="shared" si="8"/>
        <v>217.04697279314232</v>
      </c>
      <c r="K101" s="34">
        <f t="shared" si="9"/>
        <v>-5.6979818620948777</v>
      </c>
      <c r="L101" s="34">
        <f t="shared" si="10"/>
        <v>49.107376420723341</v>
      </c>
      <c r="M101" s="34">
        <f t="shared" si="11"/>
        <v>43.046972793142317</v>
      </c>
    </row>
    <row r="102" spans="1:13" x14ac:dyDescent="0.25">
      <c r="A102" s="1">
        <v>100</v>
      </c>
      <c r="B102" s="2" t="s">
        <v>92</v>
      </c>
      <c r="C102" s="3">
        <v>111.48</v>
      </c>
      <c r="D102" s="23">
        <v>151</v>
      </c>
      <c r="E102" s="23">
        <v>175</v>
      </c>
      <c r="F102" s="14">
        <f t="shared" si="6"/>
        <v>65.647430825381761</v>
      </c>
      <c r="G102" s="15">
        <v>177.12743082538177</v>
      </c>
      <c r="H102" s="23">
        <f t="shared" si="7"/>
        <v>230.2656600729963</v>
      </c>
      <c r="I102" s="23">
        <f t="shared" si="8"/>
        <v>265.69114623807263</v>
      </c>
      <c r="K102" s="34">
        <f t="shared" si="9"/>
        <v>-26.127430825381765</v>
      </c>
      <c r="L102" s="34">
        <f t="shared" si="10"/>
        <v>79.265660072996297</v>
      </c>
      <c r="M102" s="34">
        <f t="shared" si="11"/>
        <v>90.691146238072633</v>
      </c>
    </row>
    <row r="103" spans="1:13" x14ac:dyDescent="0.25">
      <c r="A103" s="1">
        <v>101</v>
      </c>
      <c r="B103" s="2" t="s">
        <v>93</v>
      </c>
      <c r="C103" s="3">
        <v>156.08000000000001</v>
      </c>
      <c r="D103" s="23">
        <v>212</v>
      </c>
      <c r="E103" s="23">
        <v>246</v>
      </c>
      <c r="F103" s="14">
        <f t="shared" si="6"/>
        <v>52.357030825381742</v>
      </c>
      <c r="G103" s="15">
        <v>208.43703082538175</v>
      </c>
      <c r="H103" s="23">
        <f t="shared" si="7"/>
        <v>270.96814007299628</v>
      </c>
      <c r="I103" s="23">
        <f t="shared" si="8"/>
        <v>312.65554623807265</v>
      </c>
      <c r="K103" s="34">
        <f t="shared" si="9"/>
        <v>3.5629691746182459</v>
      </c>
      <c r="L103" s="34">
        <f t="shared" si="10"/>
        <v>58.968140072996277</v>
      </c>
      <c r="M103" s="34">
        <f t="shared" si="11"/>
        <v>66.655546238072645</v>
      </c>
    </row>
    <row r="104" spans="1:13" x14ac:dyDescent="0.25">
      <c r="A104" s="1">
        <v>102</v>
      </c>
      <c r="B104" s="2" t="s">
        <v>94</v>
      </c>
      <c r="C104" s="3">
        <v>93.39</v>
      </c>
      <c r="D104" s="23">
        <v>139</v>
      </c>
      <c r="E104" s="23">
        <v>162</v>
      </c>
      <c r="F104" s="14">
        <f t="shared" si="6"/>
        <v>52.631981862094861</v>
      </c>
      <c r="G104" s="15">
        <v>146.02198186209486</v>
      </c>
      <c r="H104" s="23">
        <f t="shared" si="7"/>
        <v>189.82857642072332</v>
      </c>
      <c r="I104" s="23">
        <f t="shared" si="8"/>
        <v>219.03297279314228</v>
      </c>
      <c r="K104" s="34">
        <f t="shared" si="9"/>
        <v>-7.0219818620948615</v>
      </c>
      <c r="L104" s="34">
        <f t="shared" si="10"/>
        <v>50.828576420723323</v>
      </c>
      <c r="M104" s="34">
        <f t="shared" si="11"/>
        <v>57.032972793142278</v>
      </c>
    </row>
    <row r="105" spans="1:13" x14ac:dyDescent="0.25">
      <c r="A105" s="1">
        <v>103</v>
      </c>
      <c r="B105" s="2" t="s">
        <v>95</v>
      </c>
      <c r="C105" s="3">
        <v>98.34</v>
      </c>
      <c r="D105" s="23">
        <v>179</v>
      </c>
      <c r="E105" s="23">
        <v>212</v>
      </c>
      <c r="F105" s="14">
        <f t="shared" si="6"/>
        <v>47.681981862094858</v>
      </c>
      <c r="G105" s="15">
        <v>146.02198186209486</v>
      </c>
      <c r="H105" s="23">
        <f t="shared" si="7"/>
        <v>189.82857642072332</v>
      </c>
      <c r="I105" s="23">
        <f t="shared" si="8"/>
        <v>219.03297279314228</v>
      </c>
      <c r="K105" s="34">
        <f t="shared" si="9"/>
        <v>32.978018137905138</v>
      </c>
      <c r="L105" s="34">
        <f t="shared" si="10"/>
        <v>10.828576420723323</v>
      </c>
      <c r="M105" s="34">
        <f t="shared" si="11"/>
        <v>7.0329727931422781</v>
      </c>
    </row>
    <row r="106" spans="1:13" ht="15" customHeight="1" x14ac:dyDescent="0.25">
      <c r="A106" s="1">
        <v>104</v>
      </c>
      <c r="B106" s="2" t="s">
        <v>96</v>
      </c>
      <c r="C106" s="3">
        <v>125.2</v>
      </c>
      <c r="D106" s="23">
        <v>191</v>
      </c>
      <c r="E106" s="23">
        <v>208</v>
      </c>
      <c r="F106" s="14">
        <f t="shared" si="6"/>
        <v>47.447622341454931</v>
      </c>
      <c r="G106" s="15">
        <v>172.64762234145493</v>
      </c>
      <c r="H106" s="23">
        <f t="shared" si="7"/>
        <v>224.44190904389143</v>
      </c>
      <c r="I106" s="23">
        <f t="shared" si="8"/>
        <v>258.97143351218239</v>
      </c>
      <c r="K106" s="34">
        <f t="shared" si="9"/>
        <v>18.352377658545066</v>
      </c>
      <c r="L106" s="34">
        <f t="shared" si="10"/>
        <v>33.441909043891428</v>
      </c>
      <c r="M106" s="34">
        <f t="shared" si="11"/>
        <v>50.971433512182386</v>
      </c>
    </row>
    <row r="107" spans="1:13" ht="15" customHeight="1" x14ac:dyDescent="0.25">
      <c r="A107" s="1">
        <v>105</v>
      </c>
      <c r="B107" s="2" t="s">
        <v>97</v>
      </c>
      <c r="C107" s="3">
        <v>4122</v>
      </c>
      <c r="D107" s="23">
        <v>6930</v>
      </c>
      <c r="E107" s="23">
        <v>7161</v>
      </c>
      <c r="F107" s="14">
        <f t="shared" si="6"/>
        <v>-3901.045686477556</v>
      </c>
      <c r="G107" s="15">
        <v>220.95431352244373</v>
      </c>
      <c r="H107" s="23">
        <f t="shared" si="7"/>
        <v>287.24060757917687</v>
      </c>
      <c r="I107" s="23">
        <f t="shared" si="8"/>
        <v>331.43147028366559</v>
      </c>
      <c r="K107" s="34">
        <f t="shared" si="9"/>
        <v>6709.045686477556</v>
      </c>
      <c r="L107" s="34">
        <f t="shared" si="10"/>
        <v>-6642.7593924208231</v>
      </c>
      <c r="M107" s="34">
        <f t="shared" si="11"/>
        <v>-6829.5685297163345</v>
      </c>
    </row>
    <row r="108" spans="1:13" x14ac:dyDescent="0.25">
      <c r="A108" s="1">
        <v>106</v>
      </c>
      <c r="B108" s="2" t="s">
        <v>98</v>
      </c>
      <c r="C108" s="3">
        <v>125.2</v>
      </c>
      <c r="D108" s="23">
        <v>189</v>
      </c>
      <c r="E108" s="23">
        <v>216</v>
      </c>
      <c r="F108" s="14">
        <f t="shared" si="6"/>
        <v>47.447622341454931</v>
      </c>
      <c r="G108" s="15">
        <v>172.64762234145493</v>
      </c>
      <c r="H108" s="23">
        <f t="shared" si="7"/>
        <v>224.44190904389143</v>
      </c>
      <c r="I108" s="23">
        <f t="shared" si="8"/>
        <v>258.97143351218239</v>
      </c>
      <c r="K108" s="34">
        <f t="shared" si="9"/>
        <v>16.352377658545066</v>
      </c>
      <c r="L108" s="34">
        <f t="shared" si="10"/>
        <v>35.441909043891428</v>
      </c>
      <c r="M108" s="34">
        <f t="shared" si="11"/>
        <v>42.971433512182386</v>
      </c>
    </row>
    <row r="109" spans="1:13" x14ac:dyDescent="0.25">
      <c r="A109" s="1">
        <v>107</v>
      </c>
      <c r="B109" s="2" t="s">
        <v>99</v>
      </c>
      <c r="C109" s="3">
        <v>318.14999999999998</v>
      </c>
      <c r="D109" s="23">
        <v>479</v>
      </c>
      <c r="E109" s="23">
        <v>550</v>
      </c>
      <c r="F109" s="14">
        <f t="shared" si="6"/>
        <v>-120.34598818809584</v>
      </c>
      <c r="G109" s="15">
        <v>197.80401181190413</v>
      </c>
      <c r="H109" s="23">
        <f t="shared" si="7"/>
        <v>257.14521535547539</v>
      </c>
      <c r="I109" s="23">
        <f t="shared" si="8"/>
        <v>296.70601771785618</v>
      </c>
      <c r="K109" s="34">
        <f t="shared" si="9"/>
        <v>281.19598818809584</v>
      </c>
      <c r="L109" s="34">
        <f t="shared" si="10"/>
        <v>-221.85478464452461</v>
      </c>
      <c r="M109" s="34">
        <f t="shared" si="11"/>
        <v>-253.29398228214382</v>
      </c>
    </row>
    <row r="110" spans="1:13" x14ac:dyDescent="0.25">
      <c r="A110" s="1">
        <v>108</v>
      </c>
      <c r="B110" s="2" t="s">
        <v>100</v>
      </c>
      <c r="C110" s="3">
        <v>4122</v>
      </c>
      <c r="D110" s="23">
        <v>6930</v>
      </c>
      <c r="E110" s="23">
        <v>7161</v>
      </c>
      <c r="F110" s="14">
        <f t="shared" si="6"/>
        <v>-3903.1956864775561</v>
      </c>
      <c r="G110" s="15">
        <v>218.80431352244372</v>
      </c>
      <c r="H110" s="23">
        <f t="shared" si="7"/>
        <v>284.44560757917685</v>
      </c>
      <c r="I110" s="23">
        <f t="shared" si="8"/>
        <v>328.20647028366557</v>
      </c>
      <c r="K110" s="34">
        <f t="shared" si="9"/>
        <v>6711.1956864775566</v>
      </c>
      <c r="L110" s="34">
        <f t="shared" si="10"/>
        <v>-6645.5543924208232</v>
      </c>
      <c r="M110" s="34">
        <f t="shared" si="11"/>
        <v>-6832.7935297163349</v>
      </c>
    </row>
    <row r="111" spans="1:13" x14ac:dyDescent="0.25">
      <c r="A111" s="1">
        <v>109</v>
      </c>
      <c r="B111" s="2" t="s">
        <v>101</v>
      </c>
      <c r="C111" s="3">
        <v>92.41</v>
      </c>
      <c r="D111" s="23">
        <v>139</v>
      </c>
      <c r="E111" s="23">
        <v>160</v>
      </c>
      <c r="F111" s="14">
        <f t="shared" si="6"/>
        <v>22.033532387321557</v>
      </c>
      <c r="G111" s="15">
        <v>114.44353238732155</v>
      </c>
      <c r="H111" s="23">
        <f t="shared" si="7"/>
        <v>148.77659210351803</v>
      </c>
      <c r="I111" s="23">
        <f t="shared" si="8"/>
        <v>171.66529858098232</v>
      </c>
      <c r="K111" s="34">
        <f t="shared" si="9"/>
        <v>24.556467612678446</v>
      </c>
      <c r="L111" s="34">
        <f t="shared" si="10"/>
        <v>9.776592103518027</v>
      </c>
      <c r="M111" s="34">
        <f t="shared" si="11"/>
        <v>11.665298580982324</v>
      </c>
    </row>
    <row r="112" spans="1:13" x14ac:dyDescent="0.25">
      <c r="A112" s="1">
        <v>110</v>
      </c>
      <c r="B112" s="2" t="s">
        <v>102</v>
      </c>
      <c r="C112" s="3">
        <v>120.7</v>
      </c>
      <c r="D112" s="23">
        <v>181</v>
      </c>
      <c r="E112" s="23">
        <v>210</v>
      </c>
      <c r="F112" s="14">
        <f t="shared" si="6"/>
        <v>57.669822034172981</v>
      </c>
      <c r="G112" s="15">
        <v>178.36982203417298</v>
      </c>
      <c r="H112" s="23">
        <f t="shared" si="7"/>
        <v>231.88076864442488</v>
      </c>
      <c r="I112" s="23">
        <f t="shared" si="8"/>
        <v>267.55473305125946</v>
      </c>
      <c r="K112" s="34">
        <f t="shared" si="9"/>
        <v>2.6301779658270164</v>
      </c>
      <c r="L112" s="34">
        <f t="shared" si="10"/>
        <v>50.880768644424876</v>
      </c>
      <c r="M112" s="34">
        <f t="shared" si="11"/>
        <v>57.554733051259461</v>
      </c>
    </row>
    <row r="113" spans="1:13" x14ac:dyDescent="0.25">
      <c r="A113" s="1">
        <v>111</v>
      </c>
      <c r="B113" s="2" t="s">
        <v>103</v>
      </c>
      <c r="C113" s="3">
        <v>223.28</v>
      </c>
      <c r="D113" s="23">
        <v>376</v>
      </c>
      <c r="E113" s="23">
        <v>491</v>
      </c>
      <c r="F113" s="14">
        <f t="shared" si="6"/>
        <v>-75.386018137905126</v>
      </c>
      <c r="G113" s="15">
        <v>147.89398186209488</v>
      </c>
      <c r="H113" s="23">
        <f t="shared" si="7"/>
        <v>192.26217642072334</v>
      </c>
      <c r="I113" s="23">
        <f t="shared" si="8"/>
        <v>221.84097279314233</v>
      </c>
      <c r="K113" s="34">
        <f t="shared" si="9"/>
        <v>228.10601813790512</v>
      </c>
      <c r="L113" s="34">
        <f t="shared" si="10"/>
        <v>-183.73782357927666</v>
      </c>
      <c r="M113" s="34">
        <f t="shared" si="11"/>
        <v>-269.15902720685767</v>
      </c>
    </row>
    <row r="114" spans="1:13" x14ac:dyDescent="0.25">
      <c r="A114" s="1">
        <v>112</v>
      </c>
      <c r="B114" s="2" t="s">
        <v>104</v>
      </c>
      <c r="C114" s="3">
        <v>98.34</v>
      </c>
      <c r="D114" s="23">
        <v>231</v>
      </c>
      <c r="E114" s="23">
        <v>267</v>
      </c>
      <c r="F114" s="14">
        <f t="shared" si="6"/>
        <v>47.681981862094858</v>
      </c>
      <c r="G114" s="15">
        <v>146.02198186209486</v>
      </c>
      <c r="H114" s="23">
        <f t="shared" si="7"/>
        <v>189.82857642072332</v>
      </c>
      <c r="I114" s="23">
        <f t="shared" si="8"/>
        <v>219.03297279314228</v>
      </c>
      <c r="K114" s="34">
        <f t="shared" si="9"/>
        <v>84.978018137905138</v>
      </c>
      <c r="L114" s="34">
        <f t="shared" si="10"/>
        <v>-41.171423579276677</v>
      </c>
      <c r="M114" s="34">
        <f t="shared" si="11"/>
        <v>-47.967027206857722</v>
      </c>
    </row>
    <row r="115" spans="1:13" x14ac:dyDescent="0.25">
      <c r="A115" s="1">
        <v>113</v>
      </c>
      <c r="B115" s="2" t="s">
        <v>105</v>
      </c>
      <c r="C115" s="3">
        <v>171.75</v>
      </c>
      <c r="D115" s="23">
        <v>290</v>
      </c>
      <c r="E115" s="23">
        <v>347</v>
      </c>
      <c r="F115" s="14">
        <f t="shared" si="6"/>
        <v>26.054011811904132</v>
      </c>
      <c r="G115" s="15">
        <v>197.80401181190413</v>
      </c>
      <c r="H115" s="23">
        <f t="shared" si="7"/>
        <v>257.14521535547539</v>
      </c>
      <c r="I115" s="23">
        <f t="shared" si="8"/>
        <v>296.70601771785618</v>
      </c>
      <c r="K115" s="34">
        <f t="shared" si="9"/>
        <v>92.195988188095868</v>
      </c>
      <c r="L115" s="34">
        <f t="shared" si="10"/>
        <v>-32.854784644524614</v>
      </c>
      <c r="M115" s="34">
        <f t="shared" si="11"/>
        <v>-50.293982282143816</v>
      </c>
    </row>
    <row r="116" spans="1:13" x14ac:dyDescent="0.25">
      <c r="A116" s="1">
        <v>114</v>
      </c>
      <c r="B116" s="2" t="s">
        <v>106</v>
      </c>
      <c r="C116" s="3">
        <v>68.7</v>
      </c>
      <c r="D116" s="23">
        <v>116</v>
      </c>
      <c r="E116" s="23">
        <v>139</v>
      </c>
      <c r="F116" s="14">
        <f t="shared" si="6"/>
        <v>75.997981862094875</v>
      </c>
      <c r="G116" s="15">
        <v>144.69798186209488</v>
      </c>
      <c r="H116" s="23">
        <f t="shared" si="7"/>
        <v>188.10737642072334</v>
      </c>
      <c r="I116" s="23">
        <f t="shared" si="8"/>
        <v>217.04697279314232</v>
      </c>
      <c r="K116" s="34">
        <f t="shared" si="9"/>
        <v>-28.697981862094878</v>
      </c>
      <c r="L116" s="34">
        <f t="shared" si="10"/>
        <v>72.107376420723341</v>
      </c>
      <c r="M116" s="34">
        <f t="shared" si="11"/>
        <v>78.046972793142317</v>
      </c>
    </row>
    <row r="117" spans="1:13" x14ac:dyDescent="0.25">
      <c r="A117" s="1">
        <v>115</v>
      </c>
      <c r="B117" s="2" t="s">
        <v>107</v>
      </c>
      <c r="C117" s="3">
        <v>98.34</v>
      </c>
      <c r="D117" s="23">
        <v>231</v>
      </c>
      <c r="E117" s="23">
        <v>300</v>
      </c>
      <c r="F117" s="14">
        <f t="shared" si="6"/>
        <v>47.681981862094858</v>
      </c>
      <c r="G117" s="15">
        <v>146.02198186209486</v>
      </c>
      <c r="H117" s="23">
        <f t="shared" si="7"/>
        <v>189.82857642072332</v>
      </c>
      <c r="I117" s="23">
        <f t="shared" si="8"/>
        <v>219.03297279314228</v>
      </c>
      <c r="K117" s="34">
        <f t="shared" si="9"/>
        <v>84.978018137905138</v>
      </c>
      <c r="L117" s="34">
        <f t="shared" si="10"/>
        <v>-41.171423579276677</v>
      </c>
      <c r="M117" s="34">
        <f t="shared" si="11"/>
        <v>-80.967027206857722</v>
      </c>
    </row>
    <row r="118" spans="1:13" x14ac:dyDescent="0.25">
      <c r="A118" s="1">
        <v>116</v>
      </c>
      <c r="B118" s="2" t="s">
        <v>108</v>
      </c>
      <c r="C118" s="3">
        <v>119.32</v>
      </c>
      <c r="D118" s="23">
        <v>350</v>
      </c>
      <c r="E118" s="23">
        <v>415</v>
      </c>
      <c r="F118" s="14">
        <f t="shared" si="6"/>
        <v>52.67063082538175</v>
      </c>
      <c r="G118" s="15">
        <v>171.99063082538174</v>
      </c>
      <c r="H118" s="23">
        <f t="shared" si="7"/>
        <v>223.58782007299627</v>
      </c>
      <c r="I118" s="23">
        <f t="shared" si="8"/>
        <v>257.98594623807264</v>
      </c>
      <c r="K118" s="34">
        <f t="shared" si="9"/>
        <v>178.00936917461826</v>
      </c>
      <c r="L118" s="34">
        <f t="shared" si="10"/>
        <v>-126.41217992700373</v>
      </c>
      <c r="M118" s="34">
        <f t="shared" si="11"/>
        <v>-157.01405376192736</v>
      </c>
    </row>
    <row r="119" spans="1:13" x14ac:dyDescent="0.25">
      <c r="A119" s="1">
        <v>117</v>
      </c>
      <c r="B119" s="2" t="s">
        <v>109</v>
      </c>
      <c r="C119" s="3">
        <v>89.947176352556795</v>
      </c>
      <c r="D119" s="23">
        <v>225</v>
      </c>
      <c r="E119" s="23">
        <v>275</v>
      </c>
      <c r="F119" s="14">
        <f t="shared" si="6"/>
        <v>3.9395443090931224</v>
      </c>
      <c r="G119" s="15">
        <v>93.886720661649917</v>
      </c>
      <c r="H119" s="23">
        <f t="shared" si="7"/>
        <v>122.05273686014489</v>
      </c>
      <c r="I119" s="23">
        <f t="shared" si="8"/>
        <v>140.83008099247488</v>
      </c>
      <c r="K119" s="34">
        <f t="shared" si="9"/>
        <v>131.11327933835008</v>
      </c>
      <c r="L119" s="34">
        <f t="shared" si="10"/>
        <v>-102.94726313985511</v>
      </c>
      <c r="M119" s="34">
        <f t="shared" si="11"/>
        <v>-134.16991900752512</v>
      </c>
    </row>
    <row r="120" spans="1:13" x14ac:dyDescent="0.25">
      <c r="A120" s="1">
        <v>118</v>
      </c>
      <c r="B120" s="4" t="s">
        <v>274</v>
      </c>
      <c r="C120" s="13">
        <v>104.9</v>
      </c>
      <c r="D120" s="23">
        <v>275</v>
      </c>
      <c r="E120" s="23">
        <v>325</v>
      </c>
      <c r="F120" s="14">
        <f t="shared" si="6"/>
        <v>8.8696505771535641</v>
      </c>
      <c r="G120" s="15">
        <v>113.76965057715357</v>
      </c>
      <c r="H120" s="23">
        <f t="shared" si="7"/>
        <v>147.90054575029964</v>
      </c>
      <c r="I120" s="23">
        <f t="shared" si="8"/>
        <v>170.65447586573035</v>
      </c>
      <c r="K120" s="34">
        <f t="shared" si="9"/>
        <v>161.23034942284642</v>
      </c>
      <c r="L120" s="34">
        <f t="shared" si="10"/>
        <v>-127.09945424970036</v>
      </c>
      <c r="M120" s="34">
        <f t="shared" si="11"/>
        <v>-154.34552413426965</v>
      </c>
    </row>
    <row r="121" spans="1:13" x14ac:dyDescent="0.25">
      <c r="A121" s="1">
        <v>119</v>
      </c>
      <c r="B121" s="4" t="s">
        <v>110</v>
      </c>
      <c r="C121" s="13">
        <v>137.49</v>
      </c>
      <c r="D121" s="23">
        <v>325</v>
      </c>
      <c r="E121" s="23">
        <v>375</v>
      </c>
      <c r="F121" s="14">
        <f t="shared" si="6"/>
        <v>6.5573840592498982</v>
      </c>
      <c r="G121" s="15">
        <v>144.04738405924991</v>
      </c>
      <c r="H121" s="23">
        <f t="shared" si="7"/>
        <v>187.26159927702489</v>
      </c>
      <c r="I121" s="23">
        <f t="shared" si="8"/>
        <v>216.07107608887486</v>
      </c>
      <c r="K121" s="34">
        <f t="shared" si="9"/>
        <v>180.95261594075009</v>
      </c>
      <c r="L121" s="34">
        <f t="shared" si="10"/>
        <v>-137.73840072297511</v>
      </c>
      <c r="M121" s="34">
        <f t="shared" si="11"/>
        <v>-158.92892391112514</v>
      </c>
    </row>
    <row r="122" spans="1:13" s="11" customFormat="1" x14ac:dyDescent="0.25">
      <c r="A122" s="1">
        <v>120</v>
      </c>
      <c r="B122" s="4" t="s">
        <v>264</v>
      </c>
      <c r="C122" s="13">
        <v>163.09</v>
      </c>
      <c r="D122" s="23">
        <v>824</v>
      </c>
      <c r="E122" s="23">
        <v>977</v>
      </c>
      <c r="F122" s="14">
        <f t="shared" si="6"/>
        <v>11.359650577153587</v>
      </c>
      <c r="G122" s="15">
        <v>174.44965057715359</v>
      </c>
      <c r="H122" s="23">
        <f t="shared" si="7"/>
        <v>226.78454575029966</v>
      </c>
      <c r="I122" s="23">
        <f t="shared" si="8"/>
        <v>261.67447586573041</v>
      </c>
      <c r="K122" s="34">
        <f t="shared" si="9"/>
        <v>649.55034942284647</v>
      </c>
      <c r="L122" s="34">
        <f t="shared" si="10"/>
        <v>-597.21545424970031</v>
      </c>
      <c r="M122" s="34">
        <f t="shared" si="11"/>
        <v>-715.32552413426959</v>
      </c>
    </row>
    <row r="123" spans="1:13" ht="16.5" customHeight="1" x14ac:dyDescent="0.25">
      <c r="A123" s="25">
        <v>121</v>
      </c>
      <c r="B123" s="26" t="s">
        <v>111</v>
      </c>
      <c r="C123" s="27">
        <v>276.95999999999998</v>
      </c>
      <c r="D123" s="28">
        <v>567</v>
      </c>
      <c r="E123" s="28">
        <v>683</v>
      </c>
      <c r="F123" s="37"/>
      <c r="G123" s="29"/>
      <c r="H123" s="28"/>
      <c r="I123" s="28"/>
      <c r="J123" s="32"/>
      <c r="K123" s="35"/>
      <c r="L123" s="35"/>
      <c r="M123" s="35"/>
    </row>
    <row r="124" spans="1:13" x14ac:dyDescent="0.25">
      <c r="A124" s="1">
        <v>123</v>
      </c>
      <c r="B124" s="4" t="s">
        <v>261</v>
      </c>
      <c r="C124" s="13">
        <v>283.62</v>
      </c>
      <c r="D124" s="23">
        <v>4515</v>
      </c>
      <c r="E124" s="23">
        <v>5980</v>
      </c>
      <c r="F124" s="14">
        <f t="shared" si="6"/>
        <v>48.701108783286827</v>
      </c>
      <c r="G124" s="15">
        <v>332.32110878328683</v>
      </c>
      <c r="H124" s="23">
        <f t="shared" si="7"/>
        <v>432.01744141827288</v>
      </c>
      <c r="I124" s="23">
        <f t="shared" si="8"/>
        <v>498.48166317493025</v>
      </c>
      <c r="K124" s="34">
        <f t="shared" si="9"/>
        <v>4182.6788912167131</v>
      </c>
      <c r="L124" s="34">
        <f t="shared" si="10"/>
        <v>-4082.9825585817271</v>
      </c>
      <c r="M124" s="34">
        <f t="shared" si="11"/>
        <v>-5481.51833682507</v>
      </c>
    </row>
    <row r="125" spans="1:13" x14ac:dyDescent="0.25">
      <c r="A125" s="1">
        <v>124</v>
      </c>
      <c r="B125" s="2" t="s">
        <v>112</v>
      </c>
      <c r="C125" s="3">
        <v>111.64</v>
      </c>
      <c r="D125" s="23">
        <v>168</v>
      </c>
      <c r="E125" s="23">
        <v>218</v>
      </c>
      <c r="F125" s="14">
        <f t="shared" si="6"/>
        <v>67.541150825381763</v>
      </c>
      <c r="G125" s="15">
        <v>179.18115082538176</v>
      </c>
      <c r="H125" s="23">
        <f t="shared" si="7"/>
        <v>232.9354960729963</v>
      </c>
      <c r="I125" s="23">
        <f t="shared" si="8"/>
        <v>268.77172623807263</v>
      </c>
      <c r="K125" s="34">
        <f t="shared" si="9"/>
        <v>-11.181150825381764</v>
      </c>
      <c r="L125" s="34">
        <f t="shared" si="10"/>
        <v>64.935496072996301</v>
      </c>
      <c r="M125" s="34">
        <f t="shared" si="11"/>
        <v>50.771726238072631</v>
      </c>
    </row>
    <row r="126" spans="1:13" ht="30" x14ac:dyDescent="0.25">
      <c r="A126" s="1">
        <v>125</v>
      </c>
      <c r="B126" s="2" t="s">
        <v>113</v>
      </c>
      <c r="C126" s="3">
        <v>139.55000000000001</v>
      </c>
      <c r="D126" s="23">
        <v>155</v>
      </c>
      <c r="E126" s="23">
        <v>202</v>
      </c>
      <c r="F126" s="14">
        <f t="shared" si="6"/>
        <v>-11.993963658296209</v>
      </c>
      <c r="G126" s="15">
        <v>127.5560363417038</v>
      </c>
      <c r="H126" s="23">
        <f t="shared" si="7"/>
        <v>165.82284724421493</v>
      </c>
      <c r="I126" s="23">
        <f t="shared" si="8"/>
        <v>191.3340545125557</v>
      </c>
      <c r="K126" s="34">
        <f t="shared" si="9"/>
        <v>27.443963658296198</v>
      </c>
      <c r="L126" s="34">
        <f t="shared" si="10"/>
        <v>10.822847244214927</v>
      </c>
      <c r="M126" s="34">
        <f t="shared" si="11"/>
        <v>-10.665945487444304</v>
      </c>
    </row>
    <row r="127" spans="1:13" x14ac:dyDescent="0.25">
      <c r="A127" s="1">
        <v>126</v>
      </c>
      <c r="B127" s="2" t="s">
        <v>114</v>
      </c>
      <c r="C127" s="3">
        <v>223.28</v>
      </c>
      <c r="D127" s="23">
        <v>376</v>
      </c>
      <c r="E127" s="23">
        <v>491</v>
      </c>
      <c r="F127" s="14">
        <f t="shared" si="6"/>
        <v>93.435322953767951</v>
      </c>
      <c r="G127" s="15">
        <v>316.71532295376795</v>
      </c>
      <c r="H127" s="23">
        <f t="shared" si="7"/>
        <v>411.72991983989834</v>
      </c>
      <c r="I127" s="23">
        <f t="shared" si="8"/>
        <v>475.0729844306519</v>
      </c>
      <c r="K127" s="34">
        <f t="shared" si="9"/>
        <v>59.284677046232048</v>
      </c>
      <c r="L127" s="34">
        <f t="shared" si="10"/>
        <v>35.729919839898344</v>
      </c>
      <c r="M127" s="34">
        <f t="shared" si="11"/>
        <v>-15.9270155693481</v>
      </c>
    </row>
    <row r="128" spans="1:13" x14ac:dyDescent="0.25">
      <c r="A128" s="1">
        <v>127</v>
      </c>
      <c r="B128" s="2" t="s">
        <v>115</v>
      </c>
      <c r="C128" s="3">
        <v>96.46</v>
      </c>
      <c r="D128" s="23">
        <v>145</v>
      </c>
      <c r="E128" s="23">
        <v>189</v>
      </c>
      <c r="F128" s="14">
        <f t="shared" si="6"/>
        <v>51.433981862094882</v>
      </c>
      <c r="G128" s="15">
        <v>147.89398186209488</v>
      </c>
      <c r="H128" s="23">
        <f t="shared" si="7"/>
        <v>192.26217642072334</v>
      </c>
      <c r="I128" s="23">
        <f t="shared" si="8"/>
        <v>221.84097279314233</v>
      </c>
      <c r="K128" s="34">
        <f t="shared" si="9"/>
        <v>-2.8939818620948756</v>
      </c>
      <c r="L128" s="34">
        <f t="shared" si="10"/>
        <v>47.262176420723335</v>
      </c>
      <c r="M128" s="34">
        <f t="shared" si="11"/>
        <v>32.840972793142328</v>
      </c>
    </row>
    <row r="129" spans="1:13" x14ac:dyDescent="0.25">
      <c r="A129" s="1">
        <v>128</v>
      </c>
      <c r="B129" s="2" t="s">
        <v>116</v>
      </c>
      <c r="C129" s="3">
        <v>106.52</v>
      </c>
      <c r="D129" s="23">
        <v>370</v>
      </c>
      <c r="E129" s="23">
        <v>405</v>
      </c>
      <c r="F129" s="14">
        <f t="shared" si="6"/>
        <v>51.898230825381759</v>
      </c>
      <c r="G129" s="15">
        <v>158.41823082538176</v>
      </c>
      <c r="H129" s="23">
        <f t="shared" si="7"/>
        <v>205.94370007299628</v>
      </c>
      <c r="I129" s="23">
        <f t="shared" si="8"/>
        <v>237.62734623807262</v>
      </c>
      <c r="K129" s="34">
        <f t="shared" si="9"/>
        <v>211.58176917461824</v>
      </c>
      <c r="L129" s="34">
        <f t="shared" si="10"/>
        <v>-164.05629992700372</v>
      </c>
      <c r="M129" s="34">
        <f t="shared" si="11"/>
        <v>-167.37265376192738</v>
      </c>
    </row>
    <row r="130" spans="1:13" x14ac:dyDescent="0.25">
      <c r="A130" s="1">
        <v>129</v>
      </c>
      <c r="B130" s="2" t="s">
        <v>117</v>
      </c>
      <c r="C130" s="3">
        <v>147.68</v>
      </c>
      <c r="D130" s="23">
        <v>521</v>
      </c>
      <c r="E130" s="23">
        <v>675</v>
      </c>
      <c r="F130" s="14">
        <f t="shared" si="6"/>
        <v>31.602230825381753</v>
      </c>
      <c r="G130" s="15">
        <v>179.28223082538176</v>
      </c>
      <c r="H130" s="23">
        <f t="shared" si="7"/>
        <v>233.06690007299628</v>
      </c>
      <c r="I130" s="23">
        <f t="shared" si="8"/>
        <v>268.92334623807267</v>
      </c>
      <c r="K130" s="34">
        <f t="shared" si="9"/>
        <v>341.71776917461824</v>
      </c>
      <c r="L130" s="34">
        <f t="shared" si="10"/>
        <v>-287.9330999270037</v>
      </c>
      <c r="M130" s="34">
        <f t="shared" si="11"/>
        <v>-406.07665376192733</v>
      </c>
    </row>
    <row r="131" spans="1:13" x14ac:dyDescent="0.25">
      <c r="A131" s="1">
        <v>130</v>
      </c>
      <c r="B131" s="2" t="s">
        <v>118</v>
      </c>
      <c r="C131" s="3">
        <v>102.03</v>
      </c>
      <c r="D131" s="23">
        <v>168</v>
      </c>
      <c r="E131" s="23">
        <v>193</v>
      </c>
      <c r="F131" s="14">
        <f t="shared" si="6"/>
        <v>60.471892284177983</v>
      </c>
      <c r="G131" s="15">
        <v>162.50189228417798</v>
      </c>
      <c r="H131" s="23">
        <f t="shared" ref="H131:H193" si="12">G131+G131*30%</f>
        <v>211.25245996943138</v>
      </c>
      <c r="I131" s="23">
        <f t="shared" ref="I131:I193" si="13">G131+G131*50%</f>
        <v>243.75283842626698</v>
      </c>
      <c r="K131" s="34">
        <f t="shared" si="9"/>
        <v>5.498107715822016</v>
      </c>
      <c r="L131" s="34">
        <f t="shared" si="10"/>
        <v>43.252459969431385</v>
      </c>
      <c r="M131" s="34">
        <f t="shared" si="11"/>
        <v>50.752838426266976</v>
      </c>
    </row>
    <row r="132" spans="1:13" x14ac:dyDescent="0.25">
      <c r="A132" s="1">
        <v>131</v>
      </c>
      <c r="B132" s="2" t="s">
        <v>119</v>
      </c>
      <c r="C132" s="3">
        <v>82.44</v>
      </c>
      <c r="D132" s="23">
        <v>139</v>
      </c>
      <c r="E132" s="23">
        <v>174</v>
      </c>
      <c r="F132" s="14">
        <f t="shared" si="6"/>
        <v>90.207622341454936</v>
      </c>
      <c r="G132" s="15">
        <v>172.64762234145493</v>
      </c>
      <c r="H132" s="23">
        <f t="shared" si="12"/>
        <v>224.44190904389143</v>
      </c>
      <c r="I132" s="23">
        <f t="shared" si="13"/>
        <v>258.97143351218239</v>
      </c>
      <c r="K132" s="34">
        <f t="shared" si="9"/>
        <v>-33.647622341454934</v>
      </c>
      <c r="L132" s="34">
        <f t="shared" si="10"/>
        <v>85.441909043891428</v>
      </c>
      <c r="M132" s="34">
        <f t="shared" si="11"/>
        <v>84.971433512182386</v>
      </c>
    </row>
    <row r="133" spans="1:13" ht="15.75" customHeight="1" x14ac:dyDescent="0.25">
      <c r="A133" s="1">
        <v>132</v>
      </c>
      <c r="B133" s="2" t="s">
        <v>120</v>
      </c>
      <c r="C133" s="3">
        <v>93.891521211051185</v>
      </c>
      <c r="D133" s="23">
        <v>137</v>
      </c>
      <c r="E133" s="23">
        <v>168</v>
      </c>
      <c r="F133" s="14">
        <f t="shared" ref="F133:F195" si="14">G133-C133</f>
        <v>50.806460651043693</v>
      </c>
      <c r="G133" s="15">
        <v>144.69798186209488</v>
      </c>
      <c r="H133" s="23">
        <f t="shared" si="12"/>
        <v>188.10737642072334</v>
      </c>
      <c r="I133" s="23">
        <f t="shared" si="13"/>
        <v>217.04697279314232</v>
      </c>
      <c r="K133" s="34">
        <f t="shared" ref="K133:K195" si="15">D133-G133</f>
        <v>-7.6979818620948777</v>
      </c>
      <c r="L133" s="34">
        <f t="shared" ref="L133:L195" si="16">H133-D133</f>
        <v>51.107376420723341</v>
      </c>
      <c r="M133" s="34">
        <f t="shared" ref="M133:M195" si="17">I133-E133</f>
        <v>49.046972793142317</v>
      </c>
    </row>
    <row r="134" spans="1:13" x14ac:dyDescent="0.25">
      <c r="A134" s="1">
        <v>133</v>
      </c>
      <c r="B134" s="2" t="s">
        <v>121</v>
      </c>
      <c r="C134" s="3">
        <v>93.891521211051185</v>
      </c>
      <c r="D134" s="23">
        <v>99</v>
      </c>
      <c r="E134" s="23">
        <v>115</v>
      </c>
      <c r="F134" s="14">
        <f t="shared" si="14"/>
        <v>50.806460651043693</v>
      </c>
      <c r="G134" s="15">
        <v>144.69798186209488</v>
      </c>
      <c r="H134" s="23">
        <f t="shared" si="12"/>
        <v>188.10737642072334</v>
      </c>
      <c r="I134" s="23">
        <f t="shared" si="13"/>
        <v>217.04697279314232</v>
      </c>
      <c r="K134" s="34">
        <f t="shared" si="15"/>
        <v>-45.697981862094878</v>
      </c>
      <c r="L134" s="34">
        <f t="shared" si="16"/>
        <v>89.107376420723341</v>
      </c>
      <c r="M134" s="34">
        <f t="shared" si="17"/>
        <v>102.04697279314232</v>
      </c>
    </row>
    <row r="135" spans="1:13" x14ac:dyDescent="0.25">
      <c r="A135" s="1">
        <v>135</v>
      </c>
      <c r="B135" s="2" t="s">
        <v>122</v>
      </c>
      <c r="C135" s="3">
        <v>77.489999999999995</v>
      </c>
      <c r="D135" s="23">
        <v>139</v>
      </c>
      <c r="E135" s="23">
        <v>162</v>
      </c>
      <c r="F135" s="14">
        <f t="shared" si="14"/>
        <v>67.207981862094883</v>
      </c>
      <c r="G135" s="15">
        <v>144.69798186209488</v>
      </c>
      <c r="H135" s="23">
        <f t="shared" si="12"/>
        <v>188.10737642072334</v>
      </c>
      <c r="I135" s="23">
        <f t="shared" si="13"/>
        <v>217.04697279314232</v>
      </c>
      <c r="K135" s="34">
        <f t="shared" si="15"/>
        <v>-5.6979818620948777</v>
      </c>
      <c r="L135" s="34">
        <f t="shared" si="16"/>
        <v>49.107376420723341</v>
      </c>
      <c r="M135" s="34">
        <f t="shared" si="17"/>
        <v>55.046972793142317</v>
      </c>
    </row>
    <row r="136" spans="1:13" x14ac:dyDescent="0.25">
      <c r="A136" s="1">
        <v>136</v>
      </c>
      <c r="B136" s="2" t="s">
        <v>123</v>
      </c>
      <c r="C136" s="3">
        <v>103.05</v>
      </c>
      <c r="D136" s="23">
        <v>174</v>
      </c>
      <c r="E136" s="23">
        <v>225</v>
      </c>
      <c r="F136" s="14">
        <f t="shared" si="14"/>
        <v>41.647981862094881</v>
      </c>
      <c r="G136" s="15">
        <v>144.69798186209488</v>
      </c>
      <c r="H136" s="23">
        <f t="shared" si="12"/>
        <v>188.10737642072334</v>
      </c>
      <c r="I136" s="23">
        <f t="shared" si="13"/>
        <v>217.04697279314232</v>
      </c>
      <c r="K136" s="34">
        <f t="shared" si="15"/>
        <v>29.302018137905122</v>
      </c>
      <c r="L136" s="34">
        <f t="shared" si="16"/>
        <v>14.107376420723341</v>
      </c>
      <c r="M136" s="34">
        <f t="shared" si="17"/>
        <v>-7.9530272068576835</v>
      </c>
    </row>
    <row r="137" spans="1:13" x14ac:dyDescent="0.25">
      <c r="A137" s="1">
        <v>137</v>
      </c>
      <c r="B137" s="2" t="s">
        <v>124</v>
      </c>
      <c r="C137" s="3">
        <v>91.44</v>
      </c>
      <c r="D137" s="23">
        <v>137</v>
      </c>
      <c r="E137" s="23">
        <v>158</v>
      </c>
      <c r="F137" s="14">
        <f t="shared" si="14"/>
        <v>53.25798186209488</v>
      </c>
      <c r="G137" s="15">
        <v>144.69798186209488</v>
      </c>
      <c r="H137" s="23">
        <f t="shared" si="12"/>
        <v>188.10737642072334</v>
      </c>
      <c r="I137" s="23">
        <f t="shared" si="13"/>
        <v>217.04697279314232</v>
      </c>
      <c r="K137" s="34">
        <f t="shared" si="15"/>
        <v>-7.6979818620948777</v>
      </c>
      <c r="L137" s="34">
        <f t="shared" si="16"/>
        <v>51.107376420723341</v>
      </c>
      <c r="M137" s="34">
        <f t="shared" si="17"/>
        <v>59.046972793142317</v>
      </c>
    </row>
    <row r="138" spans="1:13" x14ac:dyDescent="0.25">
      <c r="A138" s="1">
        <v>138</v>
      </c>
      <c r="B138" s="4" t="s">
        <v>276</v>
      </c>
      <c r="C138" s="13">
        <v>95.27</v>
      </c>
      <c r="D138" s="23">
        <v>145</v>
      </c>
      <c r="E138" s="23">
        <v>167</v>
      </c>
      <c r="F138" s="14">
        <f t="shared" si="14"/>
        <v>52.558981862094882</v>
      </c>
      <c r="G138" s="15">
        <v>147.82898186209488</v>
      </c>
      <c r="H138" s="23">
        <f t="shared" si="12"/>
        <v>192.17767642072334</v>
      </c>
      <c r="I138" s="23">
        <f t="shared" si="13"/>
        <v>221.7434727931423</v>
      </c>
      <c r="K138" s="34">
        <f t="shared" si="15"/>
        <v>-2.8289818620948779</v>
      </c>
      <c r="L138" s="34">
        <f t="shared" si="16"/>
        <v>47.177676420723344</v>
      </c>
      <c r="M138" s="34">
        <f t="shared" si="17"/>
        <v>54.743472793142303</v>
      </c>
    </row>
    <row r="139" spans="1:13" x14ac:dyDescent="0.25">
      <c r="A139" s="1">
        <v>139</v>
      </c>
      <c r="B139" s="2" t="s">
        <v>125</v>
      </c>
      <c r="C139" s="3">
        <v>76.819999999999993</v>
      </c>
      <c r="D139" s="23">
        <v>113</v>
      </c>
      <c r="E139" s="23">
        <v>132</v>
      </c>
      <c r="F139" s="14">
        <f t="shared" si="14"/>
        <v>23.156432605885186</v>
      </c>
      <c r="G139" s="15">
        <v>99.976432605885179</v>
      </c>
      <c r="H139" s="23">
        <f t="shared" si="12"/>
        <v>129.96936238765073</v>
      </c>
      <c r="I139" s="23">
        <f t="shared" si="13"/>
        <v>149.96464890882777</v>
      </c>
      <c r="K139" s="34">
        <f t="shared" si="15"/>
        <v>13.023567394114821</v>
      </c>
      <c r="L139" s="34">
        <f t="shared" si="16"/>
        <v>16.969362387650733</v>
      </c>
      <c r="M139" s="34">
        <f t="shared" si="17"/>
        <v>17.964648908827769</v>
      </c>
    </row>
    <row r="140" spans="1:13" x14ac:dyDescent="0.25">
      <c r="A140" s="1">
        <v>140</v>
      </c>
      <c r="B140" s="2" t="s">
        <v>262</v>
      </c>
      <c r="C140" s="3">
        <v>187</v>
      </c>
      <c r="D140" s="23">
        <v>305</v>
      </c>
      <c r="E140" s="23">
        <v>305</v>
      </c>
      <c r="F140" s="14">
        <f t="shared" si="14"/>
        <v>-8.6301779658270164</v>
      </c>
      <c r="G140" s="15">
        <v>178.36982203417298</v>
      </c>
      <c r="H140" s="23">
        <f t="shared" si="12"/>
        <v>231.88076864442488</v>
      </c>
      <c r="I140" s="23">
        <f t="shared" si="13"/>
        <v>267.55473305125946</v>
      </c>
      <c r="K140" s="34">
        <f t="shared" si="15"/>
        <v>126.63017796582702</v>
      </c>
      <c r="L140" s="34">
        <f t="shared" si="16"/>
        <v>-73.119231355575124</v>
      </c>
      <c r="M140" s="34">
        <f t="shared" si="17"/>
        <v>-37.445266948740539</v>
      </c>
    </row>
    <row r="141" spans="1:13" x14ac:dyDescent="0.25">
      <c r="A141" s="1">
        <v>141</v>
      </c>
      <c r="B141" s="2" t="s">
        <v>127</v>
      </c>
      <c r="C141" s="3">
        <v>75.8</v>
      </c>
      <c r="D141" s="23">
        <v>139</v>
      </c>
      <c r="E141" s="23">
        <v>174</v>
      </c>
      <c r="F141" s="14">
        <f t="shared" si="14"/>
        <v>72.093981862094878</v>
      </c>
      <c r="G141" s="15">
        <v>147.89398186209488</v>
      </c>
      <c r="H141" s="23">
        <f t="shared" si="12"/>
        <v>192.26217642072334</v>
      </c>
      <c r="I141" s="23">
        <f t="shared" si="13"/>
        <v>221.84097279314233</v>
      </c>
      <c r="K141" s="34">
        <f t="shared" si="15"/>
        <v>-8.8939818620948756</v>
      </c>
      <c r="L141" s="34">
        <f t="shared" si="16"/>
        <v>53.262176420723335</v>
      </c>
      <c r="M141" s="34">
        <f t="shared" si="17"/>
        <v>47.840972793142328</v>
      </c>
    </row>
    <row r="142" spans="1:13" x14ac:dyDescent="0.25">
      <c r="A142" s="1">
        <v>142</v>
      </c>
      <c r="B142" s="4" t="s">
        <v>277</v>
      </c>
      <c r="C142" s="13">
        <v>111.7</v>
      </c>
      <c r="D142" s="23">
        <v>145</v>
      </c>
      <c r="E142" s="23">
        <v>167</v>
      </c>
      <c r="F142" s="14">
        <f t="shared" si="14"/>
        <v>63.834275825381766</v>
      </c>
      <c r="G142" s="15">
        <v>175.53427582538177</v>
      </c>
      <c r="H142" s="23">
        <f t="shared" si="12"/>
        <v>228.1945585729963</v>
      </c>
      <c r="I142" s="23">
        <f t="shared" si="13"/>
        <v>263.30141373807265</v>
      </c>
      <c r="K142" s="34">
        <f t="shared" si="15"/>
        <v>-30.534275825381769</v>
      </c>
      <c r="L142" s="34">
        <f t="shared" si="16"/>
        <v>83.1945585729963</v>
      </c>
      <c r="M142" s="34">
        <f t="shared" si="17"/>
        <v>96.301413738072654</v>
      </c>
    </row>
    <row r="143" spans="1:13" x14ac:dyDescent="0.25">
      <c r="A143" s="1">
        <v>143</v>
      </c>
      <c r="B143" s="2" t="s">
        <v>128</v>
      </c>
      <c r="C143" s="3">
        <v>114.21</v>
      </c>
      <c r="D143" s="23">
        <v>168</v>
      </c>
      <c r="E143" s="23">
        <v>193</v>
      </c>
      <c r="F143" s="14">
        <f t="shared" si="14"/>
        <v>64.97115082538177</v>
      </c>
      <c r="G143" s="15">
        <v>179.18115082538176</v>
      </c>
      <c r="H143" s="23">
        <f t="shared" si="12"/>
        <v>232.9354960729963</v>
      </c>
      <c r="I143" s="23">
        <f t="shared" si="13"/>
        <v>268.77172623807263</v>
      </c>
      <c r="K143" s="34">
        <f t="shared" si="15"/>
        <v>-11.181150825381764</v>
      </c>
      <c r="L143" s="34">
        <f t="shared" si="16"/>
        <v>64.935496072996301</v>
      </c>
      <c r="M143" s="34">
        <f t="shared" si="17"/>
        <v>75.771726238072631</v>
      </c>
    </row>
    <row r="144" spans="1:13" x14ac:dyDescent="0.25">
      <c r="A144" s="1">
        <v>144</v>
      </c>
      <c r="B144" s="2" t="s">
        <v>129</v>
      </c>
      <c r="C144" s="3">
        <v>147.68</v>
      </c>
      <c r="D144" s="23">
        <v>202</v>
      </c>
      <c r="E144" s="23">
        <v>233</v>
      </c>
      <c r="F144" s="14">
        <f t="shared" si="14"/>
        <v>31.602230825381753</v>
      </c>
      <c r="G144" s="15">
        <v>179.28223082538176</v>
      </c>
      <c r="H144" s="23">
        <f t="shared" si="12"/>
        <v>233.06690007299628</v>
      </c>
      <c r="I144" s="23">
        <f t="shared" si="13"/>
        <v>268.92334623807267</v>
      </c>
      <c r="K144" s="34">
        <f t="shared" si="15"/>
        <v>22.71776917461824</v>
      </c>
      <c r="L144" s="34">
        <f t="shared" si="16"/>
        <v>31.066900072996276</v>
      </c>
      <c r="M144" s="34">
        <f t="shared" si="17"/>
        <v>35.923346238072668</v>
      </c>
    </row>
    <row r="145" spans="1:13" x14ac:dyDescent="0.25">
      <c r="A145" s="1">
        <v>145</v>
      </c>
      <c r="B145" s="2" t="s">
        <v>130</v>
      </c>
      <c r="C145" s="3">
        <v>92.97</v>
      </c>
      <c r="D145" s="23">
        <v>126</v>
      </c>
      <c r="E145" s="23">
        <v>147</v>
      </c>
      <c r="F145" s="14">
        <f t="shared" si="14"/>
        <v>51.727981862094879</v>
      </c>
      <c r="G145" s="15">
        <v>144.69798186209488</v>
      </c>
      <c r="H145" s="23">
        <f t="shared" si="12"/>
        <v>188.10737642072334</v>
      </c>
      <c r="I145" s="23">
        <f t="shared" si="13"/>
        <v>217.04697279314232</v>
      </c>
      <c r="K145" s="34">
        <f t="shared" si="15"/>
        <v>-18.697981862094878</v>
      </c>
      <c r="L145" s="34">
        <f t="shared" si="16"/>
        <v>62.107376420723341</v>
      </c>
      <c r="M145" s="34">
        <f t="shared" si="17"/>
        <v>70.046972793142317</v>
      </c>
    </row>
    <row r="146" spans="1:13" x14ac:dyDescent="0.25">
      <c r="A146" s="1">
        <v>146</v>
      </c>
      <c r="B146" s="4" t="s">
        <v>275</v>
      </c>
      <c r="C146" s="13">
        <v>95.27</v>
      </c>
      <c r="D146" s="23">
        <v>124</v>
      </c>
      <c r="E146" s="23">
        <v>143</v>
      </c>
      <c r="F146" s="14">
        <f t="shared" si="14"/>
        <v>52.558981862094882</v>
      </c>
      <c r="G146" s="15">
        <v>147.82898186209488</v>
      </c>
      <c r="H146" s="23">
        <f t="shared" si="12"/>
        <v>192.17767642072334</v>
      </c>
      <c r="I146" s="23">
        <f t="shared" si="13"/>
        <v>221.7434727931423</v>
      </c>
      <c r="K146" s="34">
        <f t="shared" si="15"/>
        <v>-23.828981862094878</v>
      </c>
      <c r="L146" s="34">
        <f t="shared" si="16"/>
        <v>68.177676420723344</v>
      </c>
      <c r="M146" s="34">
        <f t="shared" si="17"/>
        <v>78.743472793142303</v>
      </c>
    </row>
    <row r="147" spans="1:13" x14ac:dyDescent="0.25">
      <c r="A147" s="1">
        <v>147</v>
      </c>
      <c r="B147" s="2" t="s">
        <v>131</v>
      </c>
      <c r="C147" s="3">
        <v>92.41</v>
      </c>
      <c r="D147" s="23">
        <v>139</v>
      </c>
      <c r="E147" s="23">
        <v>160</v>
      </c>
      <c r="F147" s="14">
        <f t="shared" si="14"/>
        <v>52.287981862094881</v>
      </c>
      <c r="G147" s="15">
        <v>144.69798186209488</v>
      </c>
      <c r="H147" s="23">
        <f t="shared" si="12"/>
        <v>188.10737642072334</v>
      </c>
      <c r="I147" s="23">
        <f t="shared" si="13"/>
        <v>217.04697279314232</v>
      </c>
      <c r="K147" s="34">
        <f t="shared" si="15"/>
        <v>-5.6979818620948777</v>
      </c>
      <c r="L147" s="34">
        <f t="shared" si="16"/>
        <v>49.107376420723341</v>
      </c>
      <c r="M147" s="34">
        <f t="shared" si="17"/>
        <v>57.046972793142317</v>
      </c>
    </row>
    <row r="148" spans="1:13" x14ac:dyDescent="0.25">
      <c r="A148" s="1">
        <v>148</v>
      </c>
      <c r="B148" s="2" t="s">
        <v>132</v>
      </c>
      <c r="C148" s="3">
        <v>114.21</v>
      </c>
      <c r="D148" s="23">
        <v>168</v>
      </c>
      <c r="E148" s="23">
        <v>193</v>
      </c>
      <c r="F148" s="14">
        <f t="shared" si="14"/>
        <v>64.97115082538177</v>
      </c>
      <c r="G148" s="15">
        <v>179.18115082538176</v>
      </c>
      <c r="H148" s="23">
        <f t="shared" si="12"/>
        <v>232.9354960729963</v>
      </c>
      <c r="I148" s="23">
        <f t="shared" si="13"/>
        <v>268.77172623807263</v>
      </c>
      <c r="K148" s="34">
        <f t="shared" si="15"/>
        <v>-11.181150825381764</v>
      </c>
      <c r="L148" s="34">
        <f t="shared" si="16"/>
        <v>64.935496072996301</v>
      </c>
      <c r="M148" s="34">
        <f t="shared" si="17"/>
        <v>75.771726238072631</v>
      </c>
    </row>
    <row r="149" spans="1:13" x14ac:dyDescent="0.25">
      <c r="A149" s="1">
        <v>149</v>
      </c>
      <c r="B149" s="2" t="s">
        <v>133</v>
      </c>
      <c r="C149" s="3">
        <v>93.89</v>
      </c>
      <c r="D149" s="23">
        <v>137</v>
      </c>
      <c r="E149" s="23">
        <v>168</v>
      </c>
      <c r="F149" s="14">
        <f t="shared" si="14"/>
        <v>50.807981862094877</v>
      </c>
      <c r="G149" s="15">
        <v>144.69798186209488</v>
      </c>
      <c r="H149" s="23">
        <f t="shared" si="12"/>
        <v>188.10737642072334</v>
      </c>
      <c r="I149" s="23">
        <f t="shared" si="13"/>
        <v>217.04697279314232</v>
      </c>
      <c r="K149" s="34">
        <f t="shared" si="15"/>
        <v>-7.6979818620948777</v>
      </c>
      <c r="L149" s="34">
        <f t="shared" si="16"/>
        <v>51.107376420723341</v>
      </c>
      <c r="M149" s="34">
        <f t="shared" si="17"/>
        <v>49.046972793142317</v>
      </c>
    </row>
    <row r="150" spans="1:13" x14ac:dyDescent="0.25">
      <c r="A150" s="1">
        <v>150</v>
      </c>
      <c r="B150" s="4" t="s">
        <v>296</v>
      </c>
      <c r="C150" s="13">
        <v>95.27</v>
      </c>
      <c r="D150" s="23">
        <v>124</v>
      </c>
      <c r="E150" s="23">
        <v>143</v>
      </c>
      <c r="F150" s="14">
        <f t="shared" si="14"/>
        <v>52.558981862094882</v>
      </c>
      <c r="G150" s="15">
        <v>147.82898186209488</v>
      </c>
      <c r="H150" s="23">
        <f t="shared" si="12"/>
        <v>192.17767642072334</v>
      </c>
      <c r="I150" s="23">
        <f t="shared" si="13"/>
        <v>221.7434727931423</v>
      </c>
      <c r="K150" s="34">
        <f t="shared" si="15"/>
        <v>-23.828981862094878</v>
      </c>
      <c r="L150" s="34">
        <f t="shared" si="16"/>
        <v>68.177676420723344</v>
      </c>
      <c r="M150" s="34">
        <f t="shared" si="17"/>
        <v>78.743472793142303</v>
      </c>
    </row>
    <row r="151" spans="1:13" x14ac:dyDescent="0.25">
      <c r="A151" s="1">
        <v>151</v>
      </c>
      <c r="B151" s="2" t="s">
        <v>134</v>
      </c>
      <c r="C151" s="3">
        <v>114.21</v>
      </c>
      <c r="D151" s="23">
        <v>168</v>
      </c>
      <c r="E151" s="23">
        <v>193</v>
      </c>
      <c r="F151" s="14">
        <f t="shared" si="14"/>
        <v>64.97115082538177</v>
      </c>
      <c r="G151" s="15">
        <v>179.18115082538176</v>
      </c>
      <c r="H151" s="23">
        <f t="shared" si="12"/>
        <v>232.9354960729963</v>
      </c>
      <c r="I151" s="23">
        <f t="shared" si="13"/>
        <v>268.77172623807263</v>
      </c>
      <c r="K151" s="34">
        <f t="shared" si="15"/>
        <v>-11.181150825381764</v>
      </c>
      <c r="L151" s="34">
        <f t="shared" si="16"/>
        <v>64.935496072996301</v>
      </c>
      <c r="M151" s="34">
        <f t="shared" si="17"/>
        <v>75.771726238072631</v>
      </c>
    </row>
    <row r="152" spans="1:13" x14ac:dyDescent="0.25">
      <c r="A152" s="1">
        <v>152</v>
      </c>
      <c r="B152" s="2" t="s">
        <v>135</v>
      </c>
      <c r="C152" s="3">
        <v>206.1</v>
      </c>
      <c r="D152" s="23">
        <v>347</v>
      </c>
      <c r="E152" s="23">
        <v>452</v>
      </c>
      <c r="F152" s="14">
        <f t="shared" si="14"/>
        <v>30.453636599366803</v>
      </c>
      <c r="G152" s="15">
        <v>236.5536365993668</v>
      </c>
      <c r="H152" s="23">
        <f t="shared" si="12"/>
        <v>307.51972757917684</v>
      </c>
      <c r="I152" s="23">
        <f t="shared" si="13"/>
        <v>354.83045489905021</v>
      </c>
      <c r="K152" s="34">
        <f t="shared" si="15"/>
        <v>110.4463634006332</v>
      </c>
      <c r="L152" s="34">
        <f t="shared" si="16"/>
        <v>-39.480272420823155</v>
      </c>
      <c r="M152" s="34">
        <f t="shared" si="17"/>
        <v>-97.16954510094979</v>
      </c>
    </row>
    <row r="153" spans="1:13" x14ac:dyDescent="0.25">
      <c r="A153" s="1">
        <v>153</v>
      </c>
      <c r="B153" s="2" t="s">
        <v>136</v>
      </c>
      <c r="C153" s="3">
        <v>114.21</v>
      </c>
      <c r="D153" s="23">
        <v>137</v>
      </c>
      <c r="E153" s="23">
        <v>168</v>
      </c>
      <c r="F153" s="14">
        <f t="shared" si="14"/>
        <v>30.487981862094884</v>
      </c>
      <c r="G153" s="15">
        <v>144.69798186209488</v>
      </c>
      <c r="H153" s="23">
        <f t="shared" si="12"/>
        <v>188.10737642072334</v>
      </c>
      <c r="I153" s="23">
        <f t="shared" si="13"/>
        <v>217.04697279314232</v>
      </c>
      <c r="K153" s="34">
        <f t="shared" si="15"/>
        <v>-7.6979818620948777</v>
      </c>
      <c r="L153" s="34">
        <f t="shared" si="16"/>
        <v>51.107376420723341</v>
      </c>
      <c r="M153" s="34">
        <f t="shared" si="17"/>
        <v>49.046972793142317</v>
      </c>
    </row>
    <row r="154" spans="1:13" x14ac:dyDescent="0.25">
      <c r="A154" s="1">
        <v>154</v>
      </c>
      <c r="B154" s="4" t="s">
        <v>278</v>
      </c>
      <c r="C154" s="13">
        <v>95.27</v>
      </c>
      <c r="D154" s="23">
        <v>168</v>
      </c>
      <c r="E154" s="23">
        <v>193</v>
      </c>
      <c r="F154" s="14">
        <f t="shared" si="14"/>
        <v>52.558981862094882</v>
      </c>
      <c r="G154" s="15">
        <v>147.82898186209488</v>
      </c>
      <c r="H154" s="23">
        <f t="shared" si="12"/>
        <v>192.17767642072334</v>
      </c>
      <c r="I154" s="23">
        <f t="shared" si="13"/>
        <v>221.7434727931423</v>
      </c>
      <c r="K154" s="34">
        <f t="shared" si="15"/>
        <v>20.171018137905122</v>
      </c>
      <c r="L154" s="34">
        <f t="shared" si="16"/>
        <v>24.177676420723344</v>
      </c>
      <c r="M154" s="34">
        <f t="shared" si="17"/>
        <v>28.743472793142303</v>
      </c>
    </row>
    <row r="155" spans="1:13" ht="30" x14ac:dyDescent="0.25">
      <c r="A155" s="1">
        <v>155</v>
      </c>
      <c r="B155" s="2" t="s">
        <v>137</v>
      </c>
      <c r="C155" s="3">
        <v>91.44</v>
      </c>
      <c r="D155" s="23">
        <v>137</v>
      </c>
      <c r="E155" s="23">
        <v>168</v>
      </c>
      <c r="F155" s="14">
        <f t="shared" si="14"/>
        <v>53.25798186209488</v>
      </c>
      <c r="G155" s="15">
        <v>144.69798186209488</v>
      </c>
      <c r="H155" s="23">
        <f t="shared" si="12"/>
        <v>188.10737642072334</v>
      </c>
      <c r="I155" s="23">
        <f t="shared" si="13"/>
        <v>217.04697279314232</v>
      </c>
      <c r="K155" s="34">
        <f t="shared" si="15"/>
        <v>-7.6979818620948777</v>
      </c>
      <c r="L155" s="34">
        <f t="shared" si="16"/>
        <v>51.107376420723341</v>
      </c>
      <c r="M155" s="34">
        <f t="shared" si="17"/>
        <v>49.046972793142317</v>
      </c>
    </row>
    <row r="156" spans="1:13" x14ac:dyDescent="0.25">
      <c r="A156" s="1">
        <v>156</v>
      </c>
      <c r="B156" s="2" t="s">
        <v>138</v>
      </c>
      <c r="C156" s="3">
        <v>92.75</v>
      </c>
      <c r="D156" s="23">
        <v>155</v>
      </c>
      <c r="E156" s="23">
        <v>202</v>
      </c>
      <c r="F156" s="14">
        <f t="shared" si="14"/>
        <v>51.947981862094878</v>
      </c>
      <c r="G156" s="15">
        <v>144.69798186209488</v>
      </c>
      <c r="H156" s="23">
        <f t="shared" si="12"/>
        <v>188.10737642072334</v>
      </c>
      <c r="I156" s="23">
        <f t="shared" si="13"/>
        <v>217.04697279314232</v>
      </c>
      <c r="K156" s="34">
        <f t="shared" si="15"/>
        <v>10.302018137905122</v>
      </c>
      <c r="L156" s="34">
        <f t="shared" si="16"/>
        <v>33.107376420723341</v>
      </c>
      <c r="M156" s="34">
        <f t="shared" si="17"/>
        <v>15.046972793142317</v>
      </c>
    </row>
    <row r="157" spans="1:13" x14ac:dyDescent="0.25">
      <c r="A157" s="1">
        <v>157</v>
      </c>
      <c r="B157" s="2" t="s">
        <v>139</v>
      </c>
      <c r="C157" s="3">
        <v>92.75</v>
      </c>
      <c r="D157" s="23">
        <v>155</v>
      </c>
      <c r="E157" s="23">
        <v>202</v>
      </c>
      <c r="F157" s="14">
        <f t="shared" si="14"/>
        <v>51.947981862094878</v>
      </c>
      <c r="G157" s="15">
        <v>144.69798186209488</v>
      </c>
      <c r="H157" s="23">
        <f t="shared" si="12"/>
        <v>188.10737642072334</v>
      </c>
      <c r="I157" s="23">
        <f t="shared" si="13"/>
        <v>217.04697279314232</v>
      </c>
      <c r="K157" s="34">
        <f t="shared" si="15"/>
        <v>10.302018137905122</v>
      </c>
      <c r="L157" s="34">
        <f t="shared" si="16"/>
        <v>33.107376420723341</v>
      </c>
      <c r="M157" s="34">
        <f t="shared" si="17"/>
        <v>15.046972793142317</v>
      </c>
    </row>
    <row r="158" spans="1:13" x14ac:dyDescent="0.25">
      <c r="A158" s="1">
        <v>158</v>
      </c>
      <c r="B158" s="2" t="s">
        <v>140</v>
      </c>
      <c r="C158" s="3">
        <v>92.41</v>
      </c>
      <c r="D158" s="23">
        <v>139</v>
      </c>
      <c r="E158" s="23">
        <v>160</v>
      </c>
      <c r="F158" s="14">
        <f t="shared" si="14"/>
        <v>52.287981862094881</v>
      </c>
      <c r="G158" s="15">
        <v>144.69798186209488</v>
      </c>
      <c r="H158" s="23">
        <f t="shared" si="12"/>
        <v>188.10737642072334</v>
      </c>
      <c r="I158" s="23">
        <f t="shared" si="13"/>
        <v>217.04697279314232</v>
      </c>
      <c r="K158" s="34">
        <f t="shared" si="15"/>
        <v>-5.6979818620948777</v>
      </c>
      <c r="L158" s="34">
        <f t="shared" si="16"/>
        <v>49.107376420723341</v>
      </c>
      <c r="M158" s="34">
        <f t="shared" si="17"/>
        <v>57.046972793142317</v>
      </c>
    </row>
    <row r="159" spans="1:13" x14ac:dyDescent="0.25">
      <c r="A159" s="1">
        <v>159</v>
      </c>
      <c r="B159" s="2" t="s">
        <v>141</v>
      </c>
      <c r="C159" s="3">
        <v>92.41</v>
      </c>
      <c r="D159" s="23">
        <v>139</v>
      </c>
      <c r="E159" s="23">
        <v>162</v>
      </c>
      <c r="F159" s="14">
        <f t="shared" si="14"/>
        <v>52.287981862094881</v>
      </c>
      <c r="G159" s="15">
        <v>144.69798186209488</v>
      </c>
      <c r="H159" s="23">
        <f t="shared" si="12"/>
        <v>188.10737642072334</v>
      </c>
      <c r="I159" s="23">
        <f t="shared" si="13"/>
        <v>217.04697279314232</v>
      </c>
      <c r="K159" s="34">
        <f t="shared" si="15"/>
        <v>-5.6979818620948777</v>
      </c>
      <c r="L159" s="34">
        <f t="shared" si="16"/>
        <v>49.107376420723341</v>
      </c>
      <c r="M159" s="34">
        <f t="shared" si="17"/>
        <v>55.046972793142317</v>
      </c>
    </row>
    <row r="160" spans="1:13" x14ac:dyDescent="0.25">
      <c r="A160" s="1">
        <v>160</v>
      </c>
      <c r="B160" s="2" t="s">
        <v>142</v>
      </c>
      <c r="C160" s="3">
        <v>42.37</v>
      </c>
      <c r="D160" s="23">
        <v>139</v>
      </c>
      <c r="E160" s="23">
        <v>160</v>
      </c>
      <c r="F160" s="14">
        <f t="shared" si="14"/>
        <v>72.073532387321563</v>
      </c>
      <c r="G160" s="15">
        <v>114.44353238732155</v>
      </c>
      <c r="H160" s="23">
        <f t="shared" si="12"/>
        <v>148.77659210351803</v>
      </c>
      <c r="I160" s="23">
        <f t="shared" si="13"/>
        <v>171.66529858098232</v>
      </c>
      <c r="K160" s="34">
        <f t="shared" si="15"/>
        <v>24.556467612678446</v>
      </c>
      <c r="L160" s="34">
        <f t="shared" si="16"/>
        <v>9.776592103518027</v>
      </c>
      <c r="M160" s="34">
        <f t="shared" si="17"/>
        <v>11.665298580982324</v>
      </c>
    </row>
    <row r="161" spans="1:13" x14ac:dyDescent="0.25">
      <c r="A161" s="1">
        <v>161</v>
      </c>
      <c r="B161" s="2" t="s">
        <v>146</v>
      </c>
      <c r="C161" s="3">
        <v>91.44</v>
      </c>
      <c r="D161" s="23">
        <v>137</v>
      </c>
      <c r="E161" s="23">
        <v>158</v>
      </c>
      <c r="F161" s="14">
        <f t="shared" si="14"/>
        <v>23.003532387321556</v>
      </c>
      <c r="G161" s="15">
        <v>114.44353238732155</v>
      </c>
      <c r="H161" s="23">
        <f t="shared" si="12"/>
        <v>148.77659210351803</v>
      </c>
      <c r="I161" s="23">
        <f t="shared" si="13"/>
        <v>171.66529858098232</v>
      </c>
      <c r="K161" s="34">
        <f t="shared" si="15"/>
        <v>22.556467612678446</v>
      </c>
      <c r="L161" s="34">
        <f t="shared" si="16"/>
        <v>11.776592103518027</v>
      </c>
      <c r="M161" s="34">
        <f t="shared" si="17"/>
        <v>13.665298580982324</v>
      </c>
    </row>
    <row r="162" spans="1:13" x14ac:dyDescent="0.25">
      <c r="A162" s="1">
        <v>162</v>
      </c>
      <c r="B162" s="2" t="s">
        <v>143</v>
      </c>
      <c r="C162" s="3">
        <v>93.89</v>
      </c>
      <c r="D162" s="23">
        <v>168</v>
      </c>
      <c r="E162" s="23">
        <v>193</v>
      </c>
      <c r="F162" s="14">
        <f t="shared" si="14"/>
        <v>50.807981862094877</v>
      </c>
      <c r="G162" s="15">
        <v>144.69798186209488</v>
      </c>
      <c r="H162" s="23">
        <f t="shared" si="12"/>
        <v>188.10737642072334</v>
      </c>
      <c r="I162" s="23">
        <f t="shared" si="13"/>
        <v>217.04697279314232</v>
      </c>
      <c r="K162" s="34">
        <f t="shared" si="15"/>
        <v>23.302018137905122</v>
      </c>
      <c r="L162" s="34">
        <f t="shared" si="16"/>
        <v>20.107376420723341</v>
      </c>
      <c r="M162" s="34">
        <f t="shared" si="17"/>
        <v>24.046972793142317</v>
      </c>
    </row>
    <row r="163" spans="1:13" x14ac:dyDescent="0.25">
      <c r="A163" s="1">
        <v>163</v>
      </c>
      <c r="B163" s="2" t="s">
        <v>144</v>
      </c>
      <c r="C163" s="3">
        <v>93.89</v>
      </c>
      <c r="D163" s="23">
        <v>137</v>
      </c>
      <c r="E163" s="23">
        <v>158</v>
      </c>
      <c r="F163" s="14">
        <f t="shared" si="14"/>
        <v>50.807981862094877</v>
      </c>
      <c r="G163" s="15">
        <v>144.69798186209488</v>
      </c>
      <c r="H163" s="23">
        <f t="shared" si="12"/>
        <v>188.10737642072334</v>
      </c>
      <c r="I163" s="23">
        <f t="shared" si="13"/>
        <v>217.04697279314232</v>
      </c>
      <c r="K163" s="34">
        <f t="shared" si="15"/>
        <v>-7.6979818620948777</v>
      </c>
      <c r="L163" s="34">
        <f t="shared" si="16"/>
        <v>51.107376420723341</v>
      </c>
      <c r="M163" s="34">
        <f t="shared" si="17"/>
        <v>59.046972793142317</v>
      </c>
    </row>
    <row r="164" spans="1:13" x14ac:dyDescent="0.25">
      <c r="A164" s="1">
        <v>164</v>
      </c>
      <c r="B164" s="2" t="s">
        <v>145</v>
      </c>
      <c r="C164" s="3">
        <v>111.64</v>
      </c>
      <c r="D164" s="23">
        <v>168</v>
      </c>
      <c r="E164" s="23">
        <v>193</v>
      </c>
      <c r="F164" s="14">
        <f t="shared" si="14"/>
        <v>67.541150825381763</v>
      </c>
      <c r="G164" s="15">
        <v>179.18115082538176</v>
      </c>
      <c r="H164" s="23">
        <f t="shared" si="12"/>
        <v>232.9354960729963</v>
      </c>
      <c r="I164" s="23">
        <f t="shared" si="13"/>
        <v>268.77172623807263</v>
      </c>
      <c r="K164" s="34">
        <f t="shared" si="15"/>
        <v>-11.181150825381764</v>
      </c>
      <c r="L164" s="34">
        <f t="shared" si="16"/>
        <v>64.935496072996301</v>
      </c>
      <c r="M164" s="34">
        <f t="shared" si="17"/>
        <v>75.771726238072631</v>
      </c>
    </row>
    <row r="165" spans="1:13" x14ac:dyDescent="0.25">
      <c r="A165" s="1">
        <v>165</v>
      </c>
      <c r="B165" s="2" t="s">
        <v>147</v>
      </c>
      <c r="C165" s="3">
        <v>93.89</v>
      </c>
      <c r="D165" s="23">
        <v>137</v>
      </c>
      <c r="E165" s="23">
        <v>158</v>
      </c>
      <c r="F165" s="14">
        <f t="shared" si="14"/>
        <v>50.807981862094877</v>
      </c>
      <c r="G165" s="15">
        <v>144.69798186209488</v>
      </c>
      <c r="H165" s="23">
        <f t="shared" si="12"/>
        <v>188.10737642072334</v>
      </c>
      <c r="I165" s="23">
        <f t="shared" si="13"/>
        <v>217.04697279314232</v>
      </c>
      <c r="K165" s="34">
        <f t="shared" si="15"/>
        <v>-7.6979818620948777</v>
      </c>
      <c r="L165" s="34">
        <f t="shared" si="16"/>
        <v>51.107376420723341</v>
      </c>
      <c r="M165" s="34">
        <f t="shared" si="17"/>
        <v>59.046972793142317</v>
      </c>
    </row>
    <row r="166" spans="1:13" x14ac:dyDescent="0.25">
      <c r="A166" s="1">
        <v>166</v>
      </c>
      <c r="B166" s="2" t="s">
        <v>148</v>
      </c>
      <c r="C166" s="3">
        <v>91.44</v>
      </c>
      <c r="D166" s="23">
        <v>137</v>
      </c>
      <c r="E166" s="23">
        <v>158</v>
      </c>
      <c r="F166" s="14">
        <f t="shared" si="14"/>
        <v>53.25798186209488</v>
      </c>
      <c r="G166" s="15">
        <v>144.69798186209488</v>
      </c>
      <c r="H166" s="23">
        <f t="shared" si="12"/>
        <v>188.10737642072334</v>
      </c>
      <c r="I166" s="23">
        <f t="shared" si="13"/>
        <v>217.04697279314232</v>
      </c>
      <c r="K166" s="34">
        <f t="shared" si="15"/>
        <v>-7.6979818620948777</v>
      </c>
      <c r="L166" s="34">
        <f t="shared" si="16"/>
        <v>51.107376420723341</v>
      </c>
      <c r="M166" s="34">
        <f t="shared" si="17"/>
        <v>59.046972793142317</v>
      </c>
    </row>
    <row r="167" spans="1:13" x14ac:dyDescent="0.25">
      <c r="A167" s="1">
        <v>167</v>
      </c>
      <c r="B167" s="4" t="s">
        <v>279</v>
      </c>
      <c r="C167" s="13">
        <v>95.27</v>
      </c>
      <c r="D167" s="23">
        <v>158</v>
      </c>
      <c r="E167" s="23">
        <v>178</v>
      </c>
      <c r="F167" s="14">
        <f t="shared" si="14"/>
        <v>52.558981862094882</v>
      </c>
      <c r="G167" s="15">
        <v>147.82898186209488</v>
      </c>
      <c r="H167" s="23">
        <f t="shared" si="12"/>
        <v>192.17767642072334</v>
      </c>
      <c r="I167" s="23">
        <f t="shared" si="13"/>
        <v>221.7434727931423</v>
      </c>
      <c r="K167" s="34">
        <f t="shared" si="15"/>
        <v>10.171018137905122</v>
      </c>
      <c r="L167" s="34">
        <f t="shared" si="16"/>
        <v>34.177676420723344</v>
      </c>
      <c r="M167" s="34">
        <f t="shared" si="17"/>
        <v>43.743472793142303</v>
      </c>
    </row>
    <row r="168" spans="1:13" x14ac:dyDescent="0.25">
      <c r="A168" s="1">
        <v>168</v>
      </c>
      <c r="B168" s="2" t="s">
        <v>150</v>
      </c>
      <c r="C168" s="3">
        <v>114.21</v>
      </c>
      <c r="D168" s="23">
        <v>168</v>
      </c>
      <c r="E168" s="23">
        <v>193</v>
      </c>
      <c r="F168" s="14">
        <f t="shared" si="14"/>
        <v>64.97115082538177</v>
      </c>
      <c r="G168" s="15">
        <v>179.18115082538176</v>
      </c>
      <c r="H168" s="23">
        <f t="shared" si="12"/>
        <v>232.9354960729963</v>
      </c>
      <c r="I168" s="23">
        <f t="shared" si="13"/>
        <v>268.77172623807263</v>
      </c>
      <c r="K168" s="34">
        <f t="shared" si="15"/>
        <v>-11.181150825381764</v>
      </c>
      <c r="L168" s="34">
        <f t="shared" si="16"/>
        <v>64.935496072996301</v>
      </c>
      <c r="M168" s="34">
        <f t="shared" si="17"/>
        <v>75.771726238072631</v>
      </c>
    </row>
    <row r="169" spans="1:13" ht="15" customHeight="1" x14ac:dyDescent="0.25">
      <c r="A169" s="1">
        <v>169</v>
      </c>
      <c r="B169" s="2" t="s">
        <v>149</v>
      </c>
      <c r="C169" s="3">
        <v>51.76</v>
      </c>
      <c r="D169" s="23">
        <v>71</v>
      </c>
      <c r="E169" s="23">
        <v>82</v>
      </c>
      <c r="F169" s="14">
        <f t="shared" si="14"/>
        <v>11.581647726635218</v>
      </c>
      <c r="G169" s="15">
        <v>63.341647726635216</v>
      </c>
      <c r="H169" s="23">
        <f t="shared" si="12"/>
        <v>82.344142044625784</v>
      </c>
      <c r="I169" s="23">
        <f t="shared" si="13"/>
        <v>95.012471589952824</v>
      </c>
      <c r="K169" s="34">
        <f t="shared" si="15"/>
        <v>7.658352273364784</v>
      </c>
      <c r="L169" s="34">
        <f t="shared" si="16"/>
        <v>11.344142044625784</v>
      </c>
      <c r="M169" s="34">
        <f t="shared" si="17"/>
        <v>13.012471589952824</v>
      </c>
    </row>
    <row r="170" spans="1:13" ht="15" customHeight="1" x14ac:dyDescent="0.25">
      <c r="A170" s="1">
        <v>170</v>
      </c>
      <c r="B170" s="2" t="s">
        <v>151</v>
      </c>
      <c r="C170" s="3">
        <v>114.21</v>
      </c>
      <c r="D170" s="23">
        <v>168</v>
      </c>
      <c r="E170" s="23">
        <v>193</v>
      </c>
      <c r="F170" s="14">
        <f t="shared" si="14"/>
        <v>64.97115082538177</v>
      </c>
      <c r="G170" s="15">
        <v>179.18115082538176</v>
      </c>
      <c r="H170" s="23">
        <f t="shared" si="12"/>
        <v>232.9354960729963</v>
      </c>
      <c r="I170" s="23">
        <f t="shared" si="13"/>
        <v>268.77172623807263</v>
      </c>
      <c r="K170" s="34">
        <f t="shared" si="15"/>
        <v>-11.181150825381764</v>
      </c>
      <c r="L170" s="34">
        <f t="shared" si="16"/>
        <v>64.935496072996301</v>
      </c>
      <c r="M170" s="34">
        <f t="shared" si="17"/>
        <v>75.771726238072631</v>
      </c>
    </row>
    <row r="171" spans="1:13" x14ac:dyDescent="0.25">
      <c r="A171" s="1">
        <v>171</v>
      </c>
      <c r="B171" s="2" t="s">
        <v>152</v>
      </c>
      <c r="C171" s="3">
        <v>111.64</v>
      </c>
      <c r="D171" s="23">
        <v>168</v>
      </c>
      <c r="E171" s="23">
        <v>193</v>
      </c>
      <c r="F171" s="14">
        <f t="shared" si="14"/>
        <v>67.541150825381763</v>
      </c>
      <c r="G171" s="15">
        <v>179.18115082538176</v>
      </c>
      <c r="H171" s="23">
        <f t="shared" si="12"/>
        <v>232.9354960729963</v>
      </c>
      <c r="I171" s="23">
        <f t="shared" si="13"/>
        <v>268.77172623807263</v>
      </c>
      <c r="K171" s="34">
        <f t="shared" si="15"/>
        <v>-11.181150825381764</v>
      </c>
      <c r="L171" s="34">
        <f t="shared" si="16"/>
        <v>64.935496072996301</v>
      </c>
      <c r="M171" s="34">
        <f t="shared" si="17"/>
        <v>75.771726238072631</v>
      </c>
    </row>
    <row r="172" spans="1:13" x14ac:dyDescent="0.25">
      <c r="A172" s="1">
        <v>172</v>
      </c>
      <c r="B172" s="2" t="s">
        <v>154</v>
      </c>
      <c r="C172" s="3">
        <v>219.84</v>
      </c>
      <c r="D172" s="23">
        <v>370</v>
      </c>
      <c r="E172" s="23">
        <v>485</v>
      </c>
      <c r="F172" s="14">
        <f t="shared" si="14"/>
        <v>-9.0512557083254706</v>
      </c>
      <c r="G172" s="15">
        <v>210.78874429167453</v>
      </c>
      <c r="H172" s="23">
        <f t="shared" si="12"/>
        <v>274.02536757917687</v>
      </c>
      <c r="I172" s="23">
        <f t="shared" si="13"/>
        <v>316.18311643751179</v>
      </c>
      <c r="K172" s="34">
        <f t="shared" si="15"/>
        <v>159.21125570832547</v>
      </c>
      <c r="L172" s="34">
        <f t="shared" si="16"/>
        <v>-95.974632420823127</v>
      </c>
      <c r="M172" s="34">
        <f t="shared" si="17"/>
        <v>-168.81688356248821</v>
      </c>
    </row>
    <row r="173" spans="1:13" x14ac:dyDescent="0.25">
      <c r="A173" s="1">
        <v>173</v>
      </c>
      <c r="B173" s="2" t="s">
        <v>153</v>
      </c>
      <c r="C173" s="3">
        <v>111.64</v>
      </c>
      <c r="D173" s="23">
        <v>168</v>
      </c>
      <c r="E173" s="23">
        <v>193</v>
      </c>
      <c r="F173" s="14">
        <f t="shared" si="14"/>
        <v>67.541150825381763</v>
      </c>
      <c r="G173" s="15">
        <v>179.18115082538176</v>
      </c>
      <c r="H173" s="23">
        <f t="shared" si="12"/>
        <v>232.9354960729963</v>
      </c>
      <c r="I173" s="23">
        <f t="shared" si="13"/>
        <v>268.77172623807263</v>
      </c>
      <c r="K173" s="34">
        <f t="shared" si="15"/>
        <v>-11.181150825381764</v>
      </c>
      <c r="L173" s="34">
        <f t="shared" si="16"/>
        <v>64.935496072996301</v>
      </c>
      <c r="M173" s="34">
        <f t="shared" si="17"/>
        <v>75.771726238072631</v>
      </c>
    </row>
    <row r="174" spans="1:13" x14ac:dyDescent="0.25">
      <c r="A174" s="1">
        <v>174</v>
      </c>
      <c r="B174" s="2" t="s">
        <v>156</v>
      </c>
      <c r="C174" s="3">
        <v>206.1</v>
      </c>
      <c r="D174" s="23">
        <v>347</v>
      </c>
      <c r="E174" s="23">
        <v>452</v>
      </c>
      <c r="F174" s="14">
        <f t="shared" si="14"/>
        <v>4.6887442916745385</v>
      </c>
      <c r="G174" s="15">
        <v>210.78874429167453</v>
      </c>
      <c r="H174" s="23">
        <f t="shared" si="12"/>
        <v>274.02536757917687</v>
      </c>
      <c r="I174" s="23">
        <f t="shared" si="13"/>
        <v>316.18311643751179</v>
      </c>
      <c r="K174" s="34">
        <f t="shared" si="15"/>
        <v>136.21125570832547</v>
      </c>
      <c r="L174" s="34">
        <f t="shared" si="16"/>
        <v>-72.974632420823127</v>
      </c>
      <c r="M174" s="34">
        <f t="shared" si="17"/>
        <v>-135.81688356248821</v>
      </c>
    </row>
    <row r="175" spans="1:13" x14ac:dyDescent="0.25">
      <c r="A175" s="1">
        <v>175</v>
      </c>
      <c r="B175" s="2" t="s">
        <v>155</v>
      </c>
      <c r="C175" s="3">
        <v>111.64</v>
      </c>
      <c r="D175" s="23">
        <v>168</v>
      </c>
      <c r="E175" s="23">
        <v>242</v>
      </c>
      <c r="F175" s="14">
        <f t="shared" si="14"/>
        <v>67.541150825381763</v>
      </c>
      <c r="G175" s="15">
        <v>179.18115082538176</v>
      </c>
      <c r="H175" s="23">
        <f t="shared" si="12"/>
        <v>232.9354960729963</v>
      </c>
      <c r="I175" s="23">
        <f t="shared" si="13"/>
        <v>268.77172623807263</v>
      </c>
      <c r="K175" s="34">
        <f t="shared" si="15"/>
        <v>-11.181150825381764</v>
      </c>
      <c r="L175" s="34">
        <f t="shared" si="16"/>
        <v>64.935496072996301</v>
      </c>
      <c r="M175" s="34">
        <f t="shared" si="17"/>
        <v>26.771726238072631</v>
      </c>
    </row>
    <row r="176" spans="1:13" x14ac:dyDescent="0.25">
      <c r="A176" s="1">
        <v>176</v>
      </c>
      <c r="B176" s="2" t="s">
        <v>157</v>
      </c>
      <c r="C176" s="3">
        <v>91.44</v>
      </c>
      <c r="D176" s="23">
        <v>137</v>
      </c>
      <c r="E176" s="23">
        <v>168</v>
      </c>
      <c r="F176" s="14">
        <f t="shared" si="14"/>
        <v>53.25798186209488</v>
      </c>
      <c r="G176" s="15">
        <v>144.69798186209488</v>
      </c>
      <c r="H176" s="23">
        <f t="shared" si="12"/>
        <v>188.10737642072334</v>
      </c>
      <c r="I176" s="23">
        <f t="shared" si="13"/>
        <v>217.04697279314232</v>
      </c>
      <c r="K176" s="34">
        <f t="shared" si="15"/>
        <v>-7.6979818620948777</v>
      </c>
      <c r="L176" s="34">
        <f t="shared" si="16"/>
        <v>51.107376420723341</v>
      </c>
      <c r="M176" s="34">
        <f t="shared" si="17"/>
        <v>49.046972793142317</v>
      </c>
    </row>
    <row r="177" spans="1:13" x14ac:dyDescent="0.25">
      <c r="A177" s="1">
        <v>177</v>
      </c>
      <c r="B177" s="2" t="s">
        <v>159</v>
      </c>
      <c r="C177" s="3">
        <v>114.21</v>
      </c>
      <c r="D177" s="23">
        <v>168</v>
      </c>
      <c r="E177" s="23">
        <v>242</v>
      </c>
      <c r="F177" s="14">
        <f t="shared" si="14"/>
        <v>64.97115082538177</v>
      </c>
      <c r="G177" s="15">
        <v>179.18115082538176</v>
      </c>
      <c r="H177" s="23">
        <f t="shared" si="12"/>
        <v>232.9354960729963</v>
      </c>
      <c r="I177" s="23">
        <f t="shared" si="13"/>
        <v>268.77172623807263</v>
      </c>
      <c r="K177" s="34">
        <f t="shared" si="15"/>
        <v>-11.181150825381764</v>
      </c>
      <c r="L177" s="34">
        <f t="shared" si="16"/>
        <v>64.935496072996301</v>
      </c>
      <c r="M177" s="34">
        <f t="shared" si="17"/>
        <v>26.771726238072631</v>
      </c>
    </row>
    <row r="178" spans="1:13" x14ac:dyDescent="0.25">
      <c r="A178" s="1">
        <v>178</v>
      </c>
      <c r="B178" s="2" t="s">
        <v>158</v>
      </c>
      <c r="C178" s="3">
        <v>359.32</v>
      </c>
      <c r="D178" s="23">
        <v>498</v>
      </c>
      <c r="E178" s="23">
        <v>521</v>
      </c>
      <c r="F178" s="14">
        <f t="shared" si="14"/>
        <v>-122.7663634006332</v>
      </c>
      <c r="G178" s="15">
        <v>236.5536365993668</v>
      </c>
      <c r="H178" s="23">
        <f t="shared" si="12"/>
        <v>307.51972757917684</v>
      </c>
      <c r="I178" s="23">
        <f t="shared" si="13"/>
        <v>354.83045489905021</v>
      </c>
      <c r="K178" s="34">
        <f t="shared" si="15"/>
        <v>261.44636340063323</v>
      </c>
      <c r="L178" s="34">
        <f t="shared" si="16"/>
        <v>-190.48027242082316</v>
      </c>
      <c r="M178" s="34">
        <f t="shared" si="17"/>
        <v>-166.16954510094979</v>
      </c>
    </row>
    <row r="179" spans="1:13" x14ac:dyDescent="0.25">
      <c r="A179" s="1">
        <v>179</v>
      </c>
      <c r="B179" s="2" t="s">
        <v>160</v>
      </c>
      <c r="C179" s="3">
        <v>75.569999999999993</v>
      </c>
      <c r="D179" s="23">
        <v>128</v>
      </c>
      <c r="E179" s="23">
        <v>155</v>
      </c>
      <c r="F179" s="14">
        <f t="shared" si="14"/>
        <v>69.127981862094884</v>
      </c>
      <c r="G179" s="15">
        <v>144.69798186209488</v>
      </c>
      <c r="H179" s="23">
        <f t="shared" si="12"/>
        <v>188.10737642072334</v>
      </c>
      <c r="I179" s="23">
        <f t="shared" si="13"/>
        <v>217.04697279314232</v>
      </c>
      <c r="K179" s="34">
        <f t="shared" si="15"/>
        <v>-16.697981862094878</v>
      </c>
      <c r="L179" s="34">
        <f t="shared" si="16"/>
        <v>60.107376420723341</v>
      </c>
      <c r="M179" s="34">
        <f t="shared" si="17"/>
        <v>62.046972793142317</v>
      </c>
    </row>
    <row r="180" spans="1:13" x14ac:dyDescent="0.25">
      <c r="A180" s="1">
        <v>180</v>
      </c>
      <c r="B180" s="2" t="s">
        <v>161</v>
      </c>
      <c r="C180" s="3">
        <v>60.44</v>
      </c>
      <c r="D180" s="23">
        <v>82</v>
      </c>
      <c r="E180" s="23">
        <v>95</v>
      </c>
      <c r="F180" s="14">
        <f t="shared" si="14"/>
        <v>9.9240244796668264</v>
      </c>
      <c r="G180" s="15">
        <v>70.364024479666824</v>
      </c>
      <c r="H180" s="23">
        <f t="shared" si="12"/>
        <v>91.473231823566863</v>
      </c>
      <c r="I180" s="23">
        <f t="shared" si="13"/>
        <v>105.54603671950024</v>
      </c>
      <c r="K180" s="34">
        <f t="shared" si="15"/>
        <v>11.635975520333176</v>
      </c>
      <c r="L180" s="34">
        <f t="shared" si="16"/>
        <v>9.4732318235668629</v>
      </c>
      <c r="M180" s="34">
        <f t="shared" si="17"/>
        <v>10.546036719500236</v>
      </c>
    </row>
    <row r="181" spans="1:13" x14ac:dyDescent="0.25">
      <c r="A181" s="1">
        <v>181</v>
      </c>
      <c r="B181" s="2" t="s">
        <v>162</v>
      </c>
      <c r="C181" s="3">
        <v>164.88</v>
      </c>
      <c r="D181" s="23">
        <v>277</v>
      </c>
      <c r="E181" s="23">
        <v>336</v>
      </c>
      <c r="F181" s="14">
        <f t="shared" si="14"/>
        <v>-10.476233522520488</v>
      </c>
      <c r="G181" s="15">
        <v>154.40376647747951</v>
      </c>
      <c r="H181" s="23">
        <f t="shared" si="12"/>
        <v>200.72489642072335</v>
      </c>
      <c r="I181" s="23">
        <f t="shared" si="13"/>
        <v>231.60564971621926</v>
      </c>
      <c r="K181" s="34">
        <f t="shared" si="15"/>
        <v>122.59623352252049</v>
      </c>
      <c r="L181" s="34">
        <f t="shared" si="16"/>
        <v>-76.275103579276646</v>
      </c>
      <c r="M181" s="34">
        <f t="shared" si="17"/>
        <v>-104.39435028378074</v>
      </c>
    </row>
    <row r="182" spans="1:13" x14ac:dyDescent="0.25">
      <c r="A182" s="1">
        <v>182</v>
      </c>
      <c r="B182" s="2" t="s">
        <v>163</v>
      </c>
      <c r="C182" s="3">
        <v>113.36</v>
      </c>
      <c r="D182" s="23">
        <v>191</v>
      </c>
      <c r="E182" s="23">
        <v>248</v>
      </c>
      <c r="F182" s="14">
        <f t="shared" si="14"/>
        <v>31.337981862094878</v>
      </c>
      <c r="G182" s="15">
        <v>144.69798186209488</v>
      </c>
      <c r="H182" s="23">
        <f t="shared" si="12"/>
        <v>188.10737642072334</v>
      </c>
      <c r="I182" s="23">
        <f t="shared" si="13"/>
        <v>217.04697279314232</v>
      </c>
      <c r="K182" s="34">
        <f t="shared" si="15"/>
        <v>46.302018137905122</v>
      </c>
      <c r="L182" s="34">
        <f t="shared" si="16"/>
        <v>-2.892623579276659</v>
      </c>
      <c r="M182" s="34">
        <f t="shared" si="17"/>
        <v>-30.953027206857683</v>
      </c>
    </row>
    <row r="183" spans="1:13" x14ac:dyDescent="0.25">
      <c r="A183" s="1">
        <v>183</v>
      </c>
      <c r="B183" s="2" t="s">
        <v>164</v>
      </c>
      <c r="C183" s="3">
        <v>96.46</v>
      </c>
      <c r="D183" s="23">
        <v>145</v>
      </c>
      <c r="E183" s="23">
        <v>168</v>
      </c>
      <c r="F183" s="14">
        <f t="shared" si="14"/>
        <v>76.18762234145494</v>
      </c>
      <c r="G183" s="15">
        <v>172.64762234145493</v>
      </c>
      <c r="H183" s="23">
        <f t="shared" si="12"/>
        <v>224.44190904389143</v>
      </c>
      <c r="I183" s="23">
        <f t="shared" si="13"/>
        <v>258.97143351218239</v>
      </c>
      <c r="K183" s="34">
        <f t="shared" si="15"/>
        <v>-27.647622341454934</v>
      </c>
      <c r="L183" s="34">
        <f t="shared" si="16"/>
        <v>79.441909043891428</v>
      </c>
      <c r="M183" s="34">
        <f t="shared" si="17"/>
        <v>90.971433512182386</v>
      </c>
    </row>
    <row r="184" spans="1:13" ht="16.5" customHeight="1" x14ac:dyDescent="0.25">
      <c r="A184" s="1">
        <v>184</v>
      </c>
      <c r="B184" s="2" t="s">
        <v>165</v>
      </c>
      <c r="C184" s="3">
        <v>103.05</v>
      </c>
      <c r="D184" s="23">
        <v>174</v>
      </c>
      <c r="E184" s="23">
        <v>208</v>
      </c>
      <c r="F184" s="14">
        <f t="shared" si="14"/>
        <v>54.02480210177491</v>
      </c>
      <c r="G184" s="15">
        <v>157.07480210177491</v>
      </c>
      <c r="H184" s="23">
        <f t="shared" si="12"/>
        <v>204.19724273230739</v>
      </c>
      <c r="I184" s="23">
        <f t="shared" si="13"/>
        <v>235.61220315266235</v>
      </c>
      <c r="K184" s="34">
        <f t="shared" si="15"/>
        <v>16.925197898225093</v>
      </c>
      <c r="L184" s="34">
        <f t="shared" si="16"/>
        <v>30.197242732307387</v>
      </c>
      <c r="M184" s="34">
        <f t="shared" si="17"/>
        <v>27.612203152662346</v>
      </c>
    </row>
    <row r="185" spans="1:13" x14ac:dyDescent="0.25">
      <c r="A185" s="1">
        <v>185</v>
      </c>
      <c r="B185" s="2" t="s">
        <v>166</v>
      </c>
      <c r="C185" s="3">
        <v>137.4</v>
      </c>
      <c r="D185" s="23">
        <v>208</v>
      </c>
      <c r="E185" s="23">
        <v>244</v>
      </c>
      <c r="F185" s="14">
        <f t="shared" si="14"/>
        <v>10.49398186209487</v>
      </c>
      <c r="G185" s="15">
        <v>147.89398186209488</v>
      </c>
      <c r="H185" s="23">
        <f t="shared" si="12"/>
        <v>192.26217642072334</v>
      </c>
      <c r="I185" s="23">
        <f t="shared" si="13"/>
        <v>221.84097279314233</v>
      </c>
      <c r="K185" s="34">
        <f t="shared" si="15"/>
        <v>60.106018137905124</v>
      </c>
      <c r="L185" s="34">
        <f t="shared" si="16"/>
        <v>-15.737823579276665</v>
      </c>
      <c r="M185" s="34">
        <f t="shared" si="17"/>
        <v>-22.159027206857672</v>
      </c>
    </row>
    <row r="186" spans="1:13" x14ac:dyDescent="0.25">
      <c r="A186" s="1">
        <v>186</v>
      </c>
      <c r="B186" s="4" t="s">
        <v>280</v>
      </c>
      <c r="C186" s="13">
        <v>95.27</v>
      </c>
      <c r="D186" s="23">
        <v>124</v>
      </c>
      <c r="E186" s="23">
        <v>148</v>
      </c>
      <c r="F186" s="14">
        <f t="shared" si="14"/>
        <v>52.558981862094882</v>
      </c>
      <c r="G186" s="15">
        <v>147.82898186209488</v>
      </c>
      <c r="H186" s="23">
        <f t="shared" si="12"/>
        <v>192.17767642072334</v>
      </c>
      <c r="I186" s="23">
        <f t="shared" si="13"/>
        <v>221.7434727931423</v>
      </c>
      <c r="K186" s="34">
        <f t="shared" si="15"/>
        <v>-23.828981862094878</v>
      </c>
      <c r="L186" s="34">
        <f t="shared" si="16"/>
        <v>68.177676420723344</v>
      </c>
      <c r="M186" s="34">
        <f t="shared" si="17"/>
        <v>73.743472793142303</v>
      </c>
    </row>
    <row r="187" spans="1:13" x14ac:dyDescent="0.25">
      <c r="A187" s="1">
        <v>187</v>
      </c>
      <c r="B187" s="2" t="s">
        <v>168</v>
      </c>
      <c r="C187" s="3">
        <v>106.52</v>
      </c>
      <c r="D187" s="23">
        <v>145</v>
      </c>
      <c r="E187" s="23">
        <v>168</v>
      </c>
      <c r="F187" s="14">
        <f t="shared" si="14"/>
        <v>51.898230825381759</v>
      </c>
      <c r="G187" s="15">
        <v>158.41823082538176</v>
      </c>
      <c r="H187" s="23">
        <f t="shared" si="12"/>
        <v>205.94370007299628</v>
      </c>
      <c r="I187" s="23">
        <f t="shared" si="13"/>
        <v>237.62734623807262</v>
      </c>
      <c r="K187" s="34">
        <f t="shared" si="15"/>
        <v>-13.418230825381755</v>
      </c>
      <c r="L187" s="34">
        <f t="shared" si="16"/>
        <v>60.943700072996279</v>
      </c>
      <c r="M187" s="34">
        <f t="shared" si="17"/>
        <v>69.627346238072619</v>
      </c>
    </row>
    <row r="188" spans="1:13" x14ac:dyDescent="0.25">
      <c r="A188" s="1">
        <v>188</v>
      </c>
      <c r="B188" s="2" t="s">
        <v>167</v>
      </c>
      <c r="C188" s="3">
        <v>111.64</v>
      </c>
      <c r="D188" s="23">
        <v>168</v>
      </c>
      <c r="E188" s="23">
        <v>193</v>
      </c>
      <c r="F188" s="14">
        <f t="shared" si="14"/>
        <v>67.541150825381763</v>
      </c>
      <c r="G188" s="15">
        <v>179.18115082538176</v>
      </c>
      <c r="H188" s="23">
        <f t="shared" si="12"/>
        <v>232.9354960729963</v>
      </c>
      <c r="I188" s="23">
        <f t="shared" si="13"/>
        <v>268.77172623807263</v>
      </c>
      <c r="K188" s="34">
        <f t="shared" si="15"/>
        <v>-11.181150825381764</v>
      </c>
      <c r="L188" s="34">
        <f t="shared" si="16"/>
        <v>64.935496072996301</v>
      </c>
      <c r="M188" s="34">
        <f t="shared" si="17"/>
        <v>75.771726238072631</v>
      </c>
    </row>
    <row r="189" spans="1:13" x14ac:dyDescent="0.25">
      <c r="A189" s="1">
        <v>189</v>
      </c>
      <c r="B189" s="4" t="s">
        <v>281</v>
      </c>
      <c r="C189" s="13">
        <v>112.81</v>
      </c>
      <c r="D189" s="23">
        <v>147</v>
      </c>
      <c r="E189" s="23">
        <v>169</v>
      </c>
      <c r="F189" s="14">
        <f t="shared" si="14"/>
        <v>2.1038422004832853</v>
      </c>
      <c r="G189" s="15">
        <v>114.91384220048329</v>
      </c>
      <c r="H189" s="23">
        <f t="shared" si="12"/>
        <v>149.38799486062828</v>
      </c>
      <c r="I189" s="23">
        <f t="shared" si="13"/>
        <v>172.37076330072495</v>
      </c>
      <c r="K189" s="34">
        <f t="shared" si="15"/>
        <v>32.086157799516712</v>
      </c>
      <c r="L189" s="34">
        <f t="shared" si="16"/>
        <v>2.3879948606282824</v>
      </c>
      <c r="M189" s="34">
        <f t="shared" si="17"/>
        <v>3.3707633007249456</v>
      </c>
    </row>
    <row r="190" spans="1:13" x14ac:dyDescent="0.25">
      <c r="A190" s="1">
        <v>190</v>
      </c>
      <c r="B190" s="2" t="s">
        <v>169</v>
      </c>
      <c r="C190" s="3">
        <v>116.39</v>
      </c>
      <c r="D190" s="23">
        <v>158</v>
      </c>
      <c r="E190" s="23">
        <v>183</v>
      </c>
      <c r="F190" s="14">
        <f t="shared" si="14"/>
        <v>-0.67000000000000171</v>
      </c>
      <c r="G190" s="15">
        <v>115.72</v>
      </c>
      <c r="H190" s="23">
        <f t="shared" si="12"/>
        <v>150.43600000000001</v>
      </c>
      <c r="I190" s="23">
        <f t="shared" si="13"/>
        <v>173.57999999999998</v>
      </c>
      <c r="K190" s="34">
        <f t="shared" si="15"/>
        <v>42.28</v>
      </c>
      <c r="L190" s="34">
        <f t="shared" si="16"/>
        <v>-7.563999999999993</v>
      </c>
      <c r="M190" s="34">
        <f t="shared" si="17"/>
        <v>-9.4200000000000159</v>
      </c>
    </row>
    <row r="191" spans="1:13" x14ac:dyDescent="0.25">
      <c r="A191" s="1">
        <v>191</v>
      </c>
      <c r="B191" s="2" t="s">
        <v>170</v>
      </c>
      <c r="C191" s="3">
        <v>107.87</v>
      </c>
      <c r="D191" s="23">
        <v>162</v>
      </c>
      <c r="E191" s="23">
        <v>187</v>
      </c>
      <c r="F191" s="14">
        <f t="shared" si="14"/>
        <v>70.499822034172979</v>
      </c>
      <c r="G191" s="15">
        <v>178.36982203417298</v>
      </c>
      <c r="H191" s="23">
        <f t="shared" si="12"/>
        <v>231.88076864442488</v>
      </c>
      <c r="I191" s="23">
        <f t="shared" si="13"/>
        <v>267.55473305125946</v>
      </c>
      <c r="K191" s="34">
        <f t="shared" si="15"/>
        <v>-16.369822034172984</v>
      </c>
      <c r="L191" s="34">
        <f t="shared" si="16"/>
        <v>69.880768644424876</v>
      </c>
      <c r="M191" s="34">
        <f t="shared" si="17"/>
        <v>80.554733051259461</v>
      </c>
    </row>
    <row r="192" spans="1:13" x14ac:dyDescent="0.25">
      <c r="A192" s="1">
        <v>192</v>
      </c>
      <c r="B192" s="2" t="s">
        <v>174</v>
      </c>
      <c r="C192" s="3">
        <v>92.97</v>
      </c>
      <c r="D192" s="23">
        <v>126</v>
      </c>
      <c r="E192" s="23">
        <v>147</v>
      </c>
      <c r="F192" s="14">
        <f t="shared" si="14"/>
        <v>50.111341862094889</v>
      </c>
      <c r="G192" s="15">
        <v>143.08134186209489</v>
      </c>
      <c r="H192" s="23">
        <f t="shared" si="12"/>
        <v>186.00574442072335</v>
      </c>
      <c r="I192" s="23">
        <f t="shared" si="13"/>
        <v>214.62201279314235</v>
      </c>
      <c r="K192" s="34">
        <f t="shared" si="15"/>
        <v>-17.081341862094888</v>
      </c>
      <c r="L192" s="34">
        <f t="shared" si="16"/>
        <v>60.005744420723346</v>
      </c>
      <c r="M192" s="34">
        <f t="shared" si="17"/>
        <v>67.622012793142346</v>
      </c>
    </row>
    <row r="193" spans="1:13" x14ac:dyDescent="0.25">
      <c r="A193" s="1">
        <v>193</v>
      </c>
      <c r="B193" s="2" t="s">
        <v>172</v>
      </c>
      <c r="C193" s="3">
        <v>92.97</v>
      </c>
      <c r="D193" s="23">
        <v>139</v>
      </c>
      <c r="E193" s="23">
        <v>168</v>
      </c>
      <c r="F193" s="14">
        <f t="shared" si="14"/>
        <v>50.111341862094889</v>
      </c>
      <c r="G193" s="15">
        <v>143.08134186209489</v>
      </c>
      <c r="H193" s="23">
        <f t="shared" si="12"/>
        <v>186.00574442072335</v>
      </c>
      <c r="I193" s="23">
        <f t="shared" si="13"/>
        <v>214.62201279314235</v>
      </c>
      <c r="K193" s="34">
        <f t="shared" si="15"/>
        <v>-4.081341862094888</v>
      </c>
      <c r="L193" s="34">
        <f t="shared" si="16"/>
        <v>47.005744420723346</v>
      </c>
      <c r="M193" s="34">
        <f t="shared" si="17"/>
        <v>46.622012793142346</v>
      </c>
    </row>
    <row r="194" spans="1:13" x14ac:dyDescent="0.25">
      <c r="A194" s="1">
        <v>194</v>
      </c>
      <c r="B194" s="2" t="s">
        <v>171</v>
      </c>
      <c r="C194" s="3">
        <v>79.33</v>
      </c>
      <c r="D194" s="23">
        <v>120</v>
      </c>
      <c r="E194" s="23">
        <v>139</v>
      </c>
      <c r="F194" s="14">
        <f t="shared" si="14"/>
        <v>64.075981862094878</v>
      </c>
      <c r="G194" s="15">
        <v>143.40598186209488</v>
      </c>
      <c r="H194" s="23">
        <f t="shared" ref="H194:H255" si="18">G194+G194*30%</f>
        <v>186.42777642072335</v>
      </c>
      <c r="I194" s="23">
        <f t="shared" ref="I194:I255" si="19">G194+G194*50%</f>
        <v>215.1089727931423</v>
      </c>
      <c r="K194" s="34">
        <f t="shared" si="15"/>
        <v>-23.405981862094876</v>
      </c>
      <c r="L194" s="34">
        <f t="shared" si="16"/>
        <v>66.427776420723347</v>
      </c>
      <c r="M194" s="34">
        <f t="shared" si="17"/>
        <v>76.1089727931423</v>
      </c>
    </row>
    <row r="195" spans="1:13" x14ac:dyDescent="0.25">
      <c r="A195" s="1">
        <v>195</v>
      </c>
      <c r="B195" s="2" t="s">
        <v>173</v>
      </c>
      <c r="C195" s="3">
        <v>102.03</v>
      </c>
      <c r="D195" s="23">
        <v>168</v>
      </c>
      <c r="E195" s="23">
        <v>193</v>
      </c>
      <c r="F195" s="14">
        <f t="shared" si="14"/>
        <v>60.471892284177983</v>
      </c>
      <c r="G195" s="15">
        <v>162.50189228417798</v>
      </c>
      <c r="H195" s="23">
        <f t="shared" si="18"/>
        <v>211.25245996943138</v>
      </c>
      <c r="I195" s="23">
        <f t="shared" si="19"/>
        <v>243.75283842626698</v>
      </c>
      <c r="K195" s="34">
        <f t="shared" si="15"/>
        <v>5.498107715822016</v>
      </c>
      <c r="L195" s="34">
        <f t="shared" si="16"/>
        <v>43.252459969431385</v>
      </c>
      <c r="M195" s="34">
        <f t="shared" si="17"/>
        <v>50.752838426266976</v>
      </c>
    </row>
    <row r="196" spans="1:13" x14ac:dyDescent="0.25">
      <c r="A196" s="25">
        <v>196</v>
      </c>
      <c r="B196" s="26" t="s">
        <v>175</v>
      </c>
      <c r="C196" s="27">
        <v>206.1</v>
      </c>
      <c r="D196" s="28">
        <v>347</v>
      </c>
      <c r="E196" s="28">
        <v>452</v>
      </c>
      <c r="F196" s="37"/>
      <c r="G196" s="29"/>
      <c r="H196" s="28"/>
      <c r="I196" s="28"/>
      <c r="J196" s="32"/>
      <c r="K196" s="35"/>
      <c r="L196" s="35"/>
      <c r="M196" s="35"/>
    </row>
    <row r="197" spans="1:13" ht="30" x14ac:dyDescent="0.25">
      <c r="A197" s="1">
        <v>197</v>
      </c>
      <c r="B197" s="2" t="s">
        <v>176</v>
      </c>
      <c r="C197" s="3">
        <v>65.27</v>
      </c>
      <c r="D197" s="23">
        <v>137</v>
      </c>
      <c r="E197" s="23">
        <v>168</v>
      </c>
      <c r="F197" s="14">
        <f t="shared" ref="F197:F260" si="20">G197-C197</f>
        <v>79.427981862094882</v>
      </c>
      <c r="G197" s="15">
        <v>144.69798186209488</v>
      </c>
      <c r="H197" s="23">
        <f t="shared" si="18"/>
        <v>188.10737642072334</v>
      </c>
      <c r="I197" s="23">
        <f t="shared" si="19"/>
        <v>217.04697279314232</v>
      </c>
      <c r="K197" s="34">
        <f t="shared" ref="K197:K260" si="21">D197-G197</f>
        <v>-7.6979818620948777</v>
      </c>
      <c r="L197" s="34">
        <f t="shared" ref="L197:L260" si="22">H197-D197</f>
        <v>51.107376420723341</v>
      </c>
      <c r="M197" s="34">
        <f t="shared" ref="M197:M260" si="23">I197-E197</f>
        <v>49.046972793142317</v>
      </c>
    </row>
    <row r="198" spans="1:13" x14ac:dyDescent="0.25">
      <c r="A198" s="1">
        <v>198</v>
      </c>
      <c r="B198" s="2" t="s">
        <v>177</v>
      </c>
      <c r="C198" s="3">
        <v>104.29</v>
      </c>
      <c r="D198" s="23">
        <v>168</v>
      </c>
      <c r="E198" s="23">
        <v>193</v>
      </c>
      <c r="F198" s="14">
        <f t="shared" si="20"/>
        <v>58.211892284177978</v>
      </c>
      <c r="G198" s="15">
        <v>162.50189228417798</v>
      </c>
      <c r="H198" s="23">
        <f t="shared" si="18"/>
        <v>211.25245996943138</v>
      </c>
      <c r="I198" s="23">
        <f t="shared" si="19"/>
        <v>243.75283842626698</v>
      </c>
      <c r="K198" s="34">
        <f t="shared" si="21"/>
        <v>5.498107715822016</v>
      </c>
      <c r="L198" s="34">
        <f t="shared" si="22"/>
        <v>43.252459969431385</v>
      </c>
      <c r="M198" s="34">
        <f t="shared" si="23"/>
        <v>50.752838426266976</v>
      </c>
    </row>
    <row r="199" spans="1:13" x14ac:dyDescent="0.25">
      <c r="A199" s="1">
        <v>199</v>
      </c>
      <c r="B199" s="2" t="s">
        <v>178</v>
      </c>
      <c r="C199" s="3">
        <v>123.66</v>
      </c>
      <c r="D199" s="23">
        <v>208</v>
      </c>
      <c r="E199" s="23">
        <v>271</v>
      </c>
      <c r="F199" s="14">
        <f t="shared" si="20"/>
        <v>48.987622341454937</v>
      </c>
      <c r="G199" s="15">
        <v>172.64762234145493</v>
      </c>
      <c r="H199" s="23">
        <f t="shared" si="18"/>
        <v>224.44190904389143</v>
      </c>
      <c r="I199" s="23">
        <f t="shared" si="19"/>
        <v>258.97143351218239</v>
      </c>
      <c r="K199" s="34">
        <f t="shared" si="21"/>
        <v>35.352377658545066</v>
      </c>
      <c r="L199" s="34">
        <f t="shared" si="22"/>
        <v>16.441909043891428</v>
      </c>
      <c r="M199" s="34">
        <f t="shared" si="23"/>
        <v>-12.028566487817614</v>
      </c>
    </row>
    <row r="200" spans="1:13" x14ac:dyDescent="0.25">
      <c r="A200" s="1">
        <v>200</v>
      </c>
      <c r="B200" s="2" t="s">
        <v>179</v>
      </c>
      <c r="C200" s="3">
        <v>112.98</v>
      </c>
      <c r="D200" s="23">
        <v>308</v>
      </c>
      <c r="E200" s="23">
        <v>370</v>
      </c>
      <c r="F200" s="14">
        <f t="shared" si="20"/>
        <v>70.469999999999985</v>
      </c>
      <c r="G200" s="15">
        <v>183.45</v>
      </c>
      <c r="H200" s="23">
        <f t="shared" si="18"/>
        <v>238.48499999999999</v>
      </c>
      <c r="I200" s="23">
        <f t="shared" si="19"/>
        <v>275.17499999999995</v>
      </c>
      <c r="K200" s="34">
        <f t="shared" si="21"/>
        <v>124.55000000000001</v>
      </c>
      <c r="L200" s="34">
        <f t="shared" si="22"/>
        <v>-69.515000000000015</v>
      </c>
      <c r="M200" s="34">
        <f t="shared" si="23"/>
        <v>-94.825000000000045</v>
      </c>
    </row>
    <row r="201" spans="1:13" x14ac:dyDescent="0.25">
      <c r="A201" s="25">
        <v>201</v>
      </c>
      <c r="B201" s="26" t="s">
        <v>180</v>
      </c>
      <c r="C201" s="27">
        <v>412.2</v>
      </c>
      <c r="D201" s="28">
        <v>693</v>
      </c>
      <c r="E201" s="28">
        <v>867</v>
      </c>
      <c r="F201" s="37"/>
      <c r="G201" s="29"/>
      <c r="H201" s="28"/>
      <c r="I201" s="28"/>
      <c r="J201" s="32"/>
      <c r="K201" s="35"/>
      <c r="L201" s="35"/>
      <c r="M201" s="35"/>
    </row>
    <row r="202" spans="1:13" ht="15.75" customHeight="1" x14ac:dyDescent="0.25">
      <c r="A202" s="1">
        <v>202</v>
      </c>
      <c r="B202" s="2" t="s">
        <v>182</v>
      </c>
      <c r="C202" s="3">
        <v>98.34</v>
      </c>
      <c r="D202" s="23">
        <v>248</v>
      </c>
      <c r="E202" s="23">
        <v>284</v>
      </c>
      <c r="F202" s="14">
        <f t="shared" si="20"/>
        <v>49.72198186209485</v>
      </c>
      <c r="G202" s="15">
        <v>148.06198186209485</v>
      </c>
      <c r="H202" s="23">
        <f t="shared" si="18"/>
        <v>192.48057642072331</v>
      </c>
      <c r="I202" s="23">
        <f t="shared" si="19"/>
        <v>222.09297279314228</v>
      </c>
      <c r="K202" s="34">
        <f t="shared" si="21"/>
        <v>99.938018137905146</v>
      </c>
      <c r="L202" s="34">
        <f t="shared" si="22"/>
        <v>-55.51942357927669</v>
      </c>
      <c r="M202" s="34">
        <f t="shared" si="23"/>
        <v>-61.90702720685772</v>
      </c>
    </row>
    <row r="203" spans="1:13" x14ac:dyDescent="0.25">
      <c r="A203" s="1">
        <v>203</v>
      </c>
      <c r="B203" s="2" t="s">
        <v>183</v>
      </c>
      <c r="C203" s="3">
        <v>106.52</v>
      </c>
      <c r="D203" s="23">
        <v>370</v>
      </c>
      <c r="E203" s="23">
        <v>462</v>
      </c>
      <c r="F203" s="14">
        <f t="shared" si="20"/>
        <v>54.958230825381762</v>
      </c>
      <c r="G203" s="15">
        <v>161.47823082538176</v>
      </c>
      <c r="H203" s="23">
        <f t="shared" si="18"/>
        <v>209.92170007299629</v>
      </c>
      <c r="I203" s="23">
        <f t="shared" si="19"/>
        <v>242.21734623807265</v>
      </c>
      <c r="K203" s="34">
        <f t="shared" si="21"/>
        <v>208.52176917461824</v>
      </c>
      <c r="L203" s="34">
        <f t="shared" si="22"/>
        <v>-160.07829992700371</v>
      </c>
      <c r="M203" s="34">
        <f t="shared" si="23"/>
        <v>-219.78265376192735</v>
      </c>
    </row>
    <row r="204" spans="1:13" x14ac:dyDescent="0.25">
      <c r="A204" s="25">
        <v>204</v>
      </c>
      <c r="B204" s="26" t="s">
        <v>181</v>
      </c>
      <c r="C204" s="27">
        <v>175.09</v>
      </c>
      <c r="D204" s="28">
        <v>248</v>
      </c>
      <c r="E204" s="28">
        <v>284</v>
      </c>
      <c r="F204" s="37"/>
      <c r="G204" s="29"/>
      <c r="H204" s="28"/>
      <c r="I204" s="28"/>
      <c r="J204" s="32"/>
      <c r="K204" s="35"/>
      <c r="L204" s="35"/>
      <c r="M204" s="35"/>
    </row>
    <row r="205" spans="1:13" x14ac:dyDescent="0.25">
      <c r="A205" s="1">
        <v>205</v>
      </c>
      <c r="B205" s="2" t="s">
        <v>184</v>
      </c>
      <c r="C205" s="3">
        <v>98.34</v>
      </c>
      <c r="D205" s="23">
        <v>134</v>
      </c>
      <c r="E205" s="23">
        <v>155</v>
      </c>
      <c r="F205" s="14">
        <f t="shared" si="20"/>
        <v>47.681981862094858</v>
      </c>
      <c r="G205" s="15">
        <v>146.02198186209486</v>
      </c>
      <c r="H205" s="23">
        <f t="shared" si="18"/>
        <v>189.82857642072332</v>
      </c>
      <c r="I205" s="23">
        <f t="shared" si="19"/>
        <v>219.03297279314228</v>
      </c>
      <c r="K205" s="34">
        <f t="shared" si="21"/>
        <v>-12.021981862094862</v>
      </c>
      <c r="L205" s="34">
        <f t="shared" si="22"/>
        <v>55.828576420723323</v>
      </c>
      <c r="M205" s="34">
        <f t="shared" si="23"/>
        <v>64.032972793142278</v>
      </c>
    </row>
    <row r="206" spans="1:13" ht="17.25" customHeight="1" x14ac:dyDescent="0.25">
      <c r="A206" s="1">
        <v>206</v>
      </c>
      <c r="B206" s="2" t="s">
        <v>186</v>
      </c>
      <c r="C206" s="3">
        <v>102.69</v>
      </c>
      <c r="D206" s="23">
        <v>153</v>
      </c>
      <c r="E206" s="23">
        <v>179</v>
      </c>
      <c r="F206" s="14">
        <f t="shared" si="20"/>
        <v>51.71376647747951</v>
      </c>
      <c r="G206" s="15">
        <v>154.40376647747951</v>
      </c>
      <c r="H206" s="23">
        <f t="shared" si="18"/>
        <v>200.72489642072335</v>
      </c>
      <c r="I206" s="23">
        <f t="shared" si="19"/>
        <v>231.60564971621926</v>
      </c>
      <c r="K206" s="34">
        <f t="shared" si="21"/>
        <v>-1.4037664774795076</v>
      </c>
      <c r="L206" s="34">
        <f t="shared" si="22"/>
        <v>47.724896420723354</v>
      </c>
      <c r="M206" s="34">
        <f t="shared" si="23"/>
        <v>52.605649716219261</v>
      </c>
    </row>
    <row r="207" spans="1:13" ht="16.5" customHeight="1" x14ac:dyDescent="0.25">
      <c r="A207" s="1">
        <v>207</v>
      </c>
      <c r="B207" s="2" t="s">
        <v>185</v>
      </c>
      <c r="C207" s="3">
        <v>400</v>
      </c>
      <c r="D207" s="23">
        <v>601</v>
      </c>
      <c r="E207" s="23">
        <v>693</v>
      </c>
      <c r="F207" s="14">
        <f t="shared" si="20"/>
        <v>-189.21125570832547</v>
      </c>
      <c r="G207" s="15">
        <v>210.78874429167453</v>
      </c>
      <c r="H207" s="23">
        <f t="shared" si="18"/>
        <v>274.02536757917687</v>
      </c>
      <c r="I207" s="23">
        <f t="shared" si="19"/>
        <v>316.18311643751179</v>
      </c>
      <c r="K207" s="34">
        <f t="shared" si="21"/>
        <v>390.21125570832544</v>
      </c>
      <c r="L207" s="34">
        <f t="shared" si="22"/>
        <v>-326.97463242082313</v>
      </c>
      <c r="M207" s="34">
        <f t="shared" si="23"/>
        <v>-376.81688356248821</v>
      </c>
    </row>
    <row r="208" spans="1:13" ht="18" customHeight="1" x14ac:dyDescent="0.25">
      <c r="A208" s="1">
        <v>208</v>
      </c>
      <c r="B208" s="2" t="s">
        <v>187</v>
      </c>
      <c r="C208" s="3">
        <v>114.21</v>
      </c>
      <c r="D208" s="23">
        <v>168</v>
      </c>
      <c r="E208" s="23">
        <v>242</v>
      </c>
      <c r="F208" s="14">
        <f t="shared" si="20"/>
        <v>64.97115082538177</v>
      </c>
      <c r="G208" s="15">
        <v>179.18115082538176</v>
      </c>
      <c r="H208" s="23">
        <f t="shared" si="18"/>
        <v>232.9354960729963</v>
      </c>
      <c r="I208" s="23">
        <f t="shared" si="19"/>
        <v>268.77172623807263</v>
      </c>
      <c r="K208" s="34">
        <f t="shared" si="21"/>
        <v>-11.181150825381764</v>
      </c>
      <c r="L208" s="34">
        <f t="shared" si="22"/>
        <v>64.935496072996301</v>
      </c>
      <c r="M208" s="34">
        <f t="shared" si="23"/>
        <v>26.771726238072631</v>
      </c>
    </row>
    <row r="209" spans="1:13" x14ac:dyDescent="0.25">
      <c r="A209" s="1">
        <v>209</v>
      </c>
      <c r="B209" s="4" t="s">
        <v>282</v>
      </c>
      <c r="C209" s="13">
        <v>93.89</v>
      </c>
      <c r="D209" s="23">
        <v>122</v>
      </c>
      <c r="E209" s="23">
        <v>141</v>
      </c>
      <c r="F209" s="14">
        <f t="shared" si="20"/>
        <v>50.807981862094877</v>
      </c>
      <c r="G209" s="15">
        <v>144.69798186209488</v>
      </c>
      <c r="H209" s="23">
        <f t="shared" si="18"/>
        <v>188.10737642072334</v>
      </c>
      <c r="I209" s="23">
        <f t="shared" si="19"/>
        <v>217.04697279314232</v>
      </c>
      <c r="K209" s="34">
        <f t="shared" si="21"/>
        <v>-22.697981862094878</v>
      </c>
      <c r="L209" s="34">
        <f t="shared" si="22"/>
        <v>66.107376420723341</v>
      </c>
      <c r="M209" s="34">
        <f t="shared" si="23"/>
        <v>76.046972793142317</v>
      </c>
    </row>
    <row r="210" spans="1:13" x14ac:dyDescent="0.25">
      <c r="A210" s="1">
        <v>210</v>
      </c>
      <c r="B210" s="2" t="s">
        <v>188</v>
      </c>
      <c r="C210" s="3">
        <v>95.267521211051175</v>
      </c>
      <c r="D210" s="23">
        <v>221</v>
      </c>
      <c r="E210" s="23">
        <v>340</v>
      </c>
      <c r="F210" s="14">
        <f t="shared" si="20"/>
        <v>52.561460651043703</v>
      </c>
      <c r="G210" s="15">
        <v>147.82898186209488</v>
      </c>
      <c r="H210" s="23">
        <f t="shared" si="18"/>
        <v>192.17767642072334</v>
      </c>
      <c r="I210" s="23">
        <f t="shared" si="19"/>
        <v>221.7434727931423</v>
      </c>
      <c r="K210" s="34">
        <f t="shared" si="21"/>
        <v>73.171018137905122</v>
      </c>
      <c r="L210" s="34">
        <f t="shared" si="22"/>
        <v>-28.822323579276656</v>
      </c>
      <c r="M210" s="34">
        <f t="shared" si="23"/>
        <v>-118.2565272068577</v>
      </c>
    </row>
    <row r="211" spans="1:13" x14ac:dyDescent="0.25">
      <c r="A211" s="1">
        <v>211</v>
      </c>
      <c r="B211" s="2" t="s">
        <v>189</v>
      </c>
      <c r="C211" s="3">
        <v>104.56952121105118</v>
      </c>
      <c r="D211" s="23">
        <v>290</v>
      </c>
      <c r="E211" s="23">
        <v>425</v>
      </c>
      <c r="F211" s="14">
        <f t="shared" si="20"/>
        <v>53.848709614330573</v>
      </c>
      <c r="G211" s="15">
        <v>158.41823082538176</v>
      </c>
      <c r="H211" s="23">
        <f t="shared" si="18"/>
        <v>205.94370007299628</v>
      </c>
      <c r="I211" s="23">
        <f t="shared" si="19"/>
        <v>237.62734623807262</v>
      </c>
      <c r="K211" s="34">
        <f t="shared" si="21"/>
        <v>131.58176917461824</v>
      </c>
      <c r="L211" s="34">
        <f t="shared" si="22"/>
        <v>-84.056299927003721</v>
      </c>
      <c r="M211" s="34">
        <f t="shared" si="23"/>
        <v>-187.37265376192738</v>
      </c>
    </row>
    <row r="212" spans="1:13" x14ac:dyDescent="0.25">
      <c r="A212" s="1">
        <v>212</v>
      </c>
      <c r="B212" s="2" t="s">
        <v>190</v>
      </c>
      <c r="C212" s="3">
        <v>131.18152121105118</v>
      </c>
      <c r="D212" s="23">
        <v>693</v>
      </c>
      <c r="E212" s="23">
        <v>832</v>
      </c>
      <c r="F212" s="14">
        <f t="shared" si="20"/>
        <v>194.24118374974847</v>
      </c>
      <c r="G212" s="15">
        <v>325.42270496079965</v>
      </c>
      <c r="H212" s="23">
        <f t="shared" si="18"/>
        <v>423.04951644903952</v>
      </c>
      <c r="I212" s="23">
        <f t="shared" si="19"/>
        <v>488.1340574411995</v>
      </c>
      <c r="K212" s="34">
        <f t="shared" si="21"/>
        <v>367.57729503920035</v>
      </c>
      <c r="L212" s="34">
        <f t="shared" si="22"/>
        <v>-269.95048355096048</v>
      </c>
      <c r="M212" s="34">
        <f t="shared" si="23"/>
        <v>-343.8659425588005</v>
      </c>
    </row>
    <row r="213" spans="1:13" x14ac:dyDescent="0.25">
      <c r="A213" s="1">
        <v>213</v>
      </c>
      <c r="B213" s="2" t="s">
        <v>191</v>
      </c>
      <c r="C213" s="3">
        <v>95.267521211051175</v>
      </c>
      <c r="D213" s="23">
        <v>130</v>
      </c>
      <c r="E213" s="23">
        <v>151</v>
      </c>
      <c r="F213" s="14">
        <f t="shared" si="20"/>
        <v>52.561460651043703</v>
      </c>
      <c r="G213" s="15">
        <v>147.82898186209488</v>
      </c>
      <c r="H213" s="23">
        <f t="shared" si="18"/>
        <v>192.17767642072334</v>
      </c>
      <c r="I213" s="23">
        <f t="shared" si="19"/>
        <v>221.7434727931423</v>
      </c>
      <c r="K213" s="34">
        <f t="shared" si="21"/>
        <v>-17.828981862094878</v>
      </c>
      <c r="L213" s="34">
        <f t="shared" si="22"/>
        <v>62.177676420723344</v>
      </c>
      <c r="M213" s="34">
        <f t="shared" si="23"/>
        <v>70.743472793142303</v>
      </c>
    </row>
    <row r="214" spans="1:13" x14ac:dyDescent="0.25">
      <c r="A214" s="1">
        <v>214</v>
      </c>
      <c r="B214" s="2" t="s">
        <v>192</v>
      </c>
      <c r="C214" s="3">
        <v>102.03</v>
      </c>
      <c r="D214" s="23">
        <v>168</v>
      </c>
      <c r="E214" s="23">
        <v>193</v>
      </c>
      <c r="F214" s="14">
        <f t="shared" si="20"/>
        <v>60.471892284177983</v>
      </c>
      <c r="G214" s="15">
        <v>162.50189228417798</v>
      </c>
      <c r="H214" s="23">
        <f t="shared" si="18"/>
        <v>211.25245996943138</v>
      </c>
      <c r="I214" s="23">
        <f t="shared" si="19"/>
        <v>243.75283842626698</v>
      </c>
      <c r="K214" s="34">
        <f t="shared" si="21"/>
        <v>5.498107715822016</v>
      </c>
      <c r="L214" s="34">
        <f t="shared" si="22"/>
        <v>43.252459969431385</v>
      </c>
      <c r="M214" s="34">
        <f t="shared" si="23"/>
        <v>50.752838426266976</v>
      </c>
    </row>
    <row r="215" spans="1:13" x14ac:dyDescent="0.25">
      <c r="A215" s="1">
        <v>215</v>
      </c>
      <c r="B215" s="4" t="s">
        <v>283</v>
      </c>
      <c r="C215" s="13">
        <v>88.8</v>
      </c>
      <c r="D215" s="23">
        <v>115</v>
      </c>
      <c r="E215" s="23">
        <v>133</v>
      </c>
      <c r="F215" s="14">
        <f t="shared" si="20"/>
        <v>46.546606569892234</v>
      </c>
      <c r="G215" s="15">
        <v>135.34660656989223</v>
      </c>
      <c r="H215" s="23">
        <f t="shared" si="18"/>
        <v>175.95058854085988</v>
      </c>
      <c r="I215" s="23">
        <f t="shared" si="19"/>
        <v>203.01990985483835</v>
      </c>
      <c r="K215" s="34">
        <f t="shared" si="21"/>
        <v>-20.346606569892231</v>
      </c>
      <c r="L215" s="34">
        <f t="shared" si="22"/>
        <v>60.950588540859883</v>
      </c>
      <c r="M215" s="34">
        <f t="shared" si="23"/>
        <v>70.019909854838346</v>
      </c>
    </row>
    <row r="216" spans="1:13" x14ac:dyDescent="0.25">
      <c r="A216" s="1">
        <v>216</v>
      </c>
      <c r="B216" s="2" t="s">
        <v>193</v>
      </c>
      <c r="C216" s="3">
        <v>102.03</v>
      </c>
      <c r="D216" s="23">
        <v>168</v>
      </c>
      <c r="E216" s="23">
        <v>193</v>
      </c>
      <c r="F216" s="14">
        <f t="shared" si="20"/>
        <v>60.471892284177983</v>
      </c>
      <c r="G216" s="15">
        <v>162.50189228417798</v>
      </c>
      <c r="H216" s="23">
        <f t="shared" si="18"/>
        <v>211.25245996943138</v>
      </c>
      <c r="I216" s="23">
        <f t="shared" si="19"/>
        <v>243.75283842626698</v>
      </c>
      <c r="K216" s="34">
        <f t="shared" si="21"/>
        <v>5.498107715822016</v>
      </c>
      <c r="L216" s="34">
        <f t="shared" si="22"/>
        <v>43.252459969431385</v>
      </c>
      <c r="M216" s="34">
        <f t="shared" si="23"/>
        <v>50.752838426266976</v>
      </c>
    </row>
    <row r="217" spans="1:13" x14ac:dyDescent="0.25">
      <c r="A217" s="1">
        <v>217</v>
      </c>
      <c r="B217" s="2" t="s">
        <v>194</v>
      </c>
      <c r="C217" s="3">
        <v>259</v>
      </c>
      <c r="D217" s="23">
        <v>498</v>
      </c>
      <c r="E217" s="23">
        <v>544</v>
      </c>
      <c r="F217" s="14">
        <f t="shared" si="20"/>
        <v>-22.446363400633203</v>
      </c>
      <c r="G217" s="15">
        <v>236.5536365993668</v>
      </c>
      <c r="H217" s="23">
        <f t="shared" si="18"/>
        <v>307.51972757917684</v>
      </c>
      <c r="I217" s="23">
        <f t="shared" si="19"/>
        <v>354.83045489905021</v>
      </c>
      <c r="K217" s="34">
        <f t="shared" si="21"/>
        <v>261.44636340063323</v>
      </c>
      <c r="L217" s="34">
        <f t="shared" si="22"/>
        <v>-190.48027242082316</v>
      </c>
      <c r="M217" s="34">
        <f t="shared" si="23"/>
        <v>-189.16954510094979</v>
      </c>
    </row>
    <row r="218" spans="1:13" x14ac:dyDescent="0.25">
      <c r="A218" s="1">
        <v>218</v>
      </c>
      <c r="B218" s="2" t="s">
        <v>195</v>
      </c>
      <c r="C218" s="3">
        <v>104.29</v>
      </c>
      <c r="D218" s="23">
        <v>168</v>
      </c>
      <c r="E218" s="23">
        <v>193</v>
      </c>
      <c r="F218" s="14">
        <f t="shared" si="20"/>
        <v>58.211892284177978</v>
      </c>
      <c r="G218" s="15">
        <v>162.50189228417798</v>
      </c>
      <c r="H218" s="23">
        <f t="shared" si="18"/>
        <v>211.25245996943138</v>
      </c>
      <c r="I218" s="23">
        <f t="shared" si="19"/>
        <v>243.75283842626698</v>
      </c>
      <c r="K218" s="34">
        <f t="shared" si="21"/>
        <v>5.498107715822016</v>
      </c>
      <c r="L218" s="34">
        <f t="shared" si="22"/>
        <v>43.252459969431385</v>
      </c>
      <c r="M218" s="34">
        <f t="shared" si="23"/>
        <v>50.752838426266976</v>
      </c>
    </row>
    <row r="219" spans="1:13" x14ac:dyDescent="0.25">
      <c r="A219" s="1">
        <v>219</v>
      </c>
      <c r="B219" s="2" t="s">
        <v>196</v>
      </c>
      <c r="C219" s="3">
        <v>82.44</v>
      </c>
      <c r="D219" s="23">
        <v>139</v>
      </c>
      <c r="E219" s="23">
        <v>185</v>
      </c>
      <c r="F219" s="14">
        <f t="shared" si="20"/>
        <v>90.207622341454936</v>
      </c>
      <c r="G219" s="15">
        <v>172.64762234145493</v>
      </c>
      <c r="H219" s="23">
        <f t="shared" si="18"/>
        <v>224.44190904389143</v>
      </c>
      <c r="I219" s="23">
        <f t="shared" si="19"/>
        <v>258.97143351218239</v>
      </c>
      <c r="K219" s="34">
        <f t="shared" si="21"/>
        <v>-33.647622341454934</v>
      </c>
      <c r="L219" s="34">
        <f t="shared" si="22"/>
        <v>85.441909043891428</v>
      </c>
      <c r="M219" s="34">
        <f t="shared" si="23"/>
        <v>73.971433512182386</v>
      </c>
    </row>
    <row r="220" spans="1:13" x14ac:dyDescent="0.25">
      <c r="A220" s="1">
        <v>220</v>
      </c>
      <c r="B220" s="2" t="s">
        <v>197</v>
      </c>
      <c r="C220" s="3">
        <v>119.32</v>
      </c>
      <c r="D220" s="23">
        <v>164</v>
      </c>
      <c r="E220" s="23">
        <v>187</v>
      </c>
      <c r="F220" s="14">
        <f t="shared" si="20"/>
        <v>87.123796427288795</v>
      </c>
      <c r="G220" s="15">
        <v>206.44379642728879</v>
      </c>
      <c r="H220" s="23">
        <f t="shared" si="18"/>
        <v>268.37693535547544</v>
      </c>
      <c r="I220" s="23">
        <f t="shared" si="19"/>
        <v>309.66569464093317</v>
      </c>
      <c r="K220" s="34">
        <f t="shared" si="21"/>
        <v>-42.443796427288788</v>
      </c>
      <c r="L220" s="34">
        <f t="shared" si="22"/>
        <v>104.37693535547544</v>
      </c>
      <c r="M220" s="34">
        <f t="shared" si="23"/>
        <v>122.66569464093317</v>
      </c>
    </row>
    <row r="221" spans="1:13" x14ac:dyDescent="0.25">
      <c r="A221" s="1">
        <v>221</v>
      </c>
      <c r="B221" s="2" t="s">
        <v>198</v>
      </c>
      <c r="C221" s="3">
        <v>139.19371164531199</v>
      </c>
      <c r="D221" s="23">
        <v>181</v>
      </c>
      <c r="E221" s="23">
        <v>209</v>
      </c>
      <c r="F221" s="14">
        <f t="shared" si="20"/>
        <v>20.421715013302588</v>
      </c>
      <c r="G221" s="15">
        <v>159.61542665861458</v>
      </c>
      <c r="H221" s="23">
        <f t="shared" si="18"/>
        <v>207.50005465619896</v>
      </c>
      <c r="I221" s="23">
        <f t="shared" si="19"/>
        <v>239.42313998792187</v>
      </c>
      <c r="K221" s="34">
        <f t="shared" si="21"/>
        <v>21.384573341385419</v>
      </c>
      <c r="L221" s="34">
        <f t="shared" si="22"/>
        <v>26.500054656198955</v>
      </c>
      <c r="M221" s="34">
        <f t="shared" si="23"/>
        <v>30.423139987921871</v>
      </c>
    </row>
    <row r="222" spans="1:13" x14ac:dyDescent="0.25">
      <c r="A222" s="1">
        <v>223</v>
      </c>
      <c r="B222" s="4" t="s">
        <v>284</v>
      </c>
      <c r="C222" s="13">
        <v>134.09</v>
      </c>
      <c r="D222" s="23">
        <v>181</v>
      </c>
      <c r="E222" s="23">
        <v>209</v>
      </c>
      <c r="F222" s="14">
        <f t="shared" si="20"/>
        <v>11.931981862094858</v>
      </c>
      <c r="G222" s="15">
        <v>146.02198186209486</v>
      </c>
      <c r="H222" s="23">
        <f t="shared" si="18"/>
        <v>189.82857642072332</v>
      </c>
      <c r="I222" s="23">
        <f t="shared" si="19"/>
        <v>219.03297279314228</v>
      </c>
      <c r="K222" s="34">
        <f t="shared" si="21"/>
        <v>34.978018137905138</v>
      </c>
      <c r="L222" s="34">
        <f t="shared" si="22"/>
        <v>8.8285764207233228</v>
      </c>
      <c r="M222" s="34">
        <f t="shared" si="23"/>
        <v>10.032972793142278</v>
      </c>
    </row>
    <row r="223" spans="1:13" x14ac:dyDescent="0.25">
      <c r="A223" s="1">
        <v>224</v>
      </c>
      <c r="B223" s="2" t="s">
        <v>200</v>
      </c>
      <c r="C223" s="3">
        <v>149.55811164531198</v>
      </c>
      <c r="D223" s="23">
        <v>405</v>
      </c>
      <c r="E223" s="23">
        <v>521</v>
      </c>
      <c r="F223" s="14">
        <f t="shared" si="20"/>
        <v>8.8601191800697734</v>
      </c>
      <c r="G223" s="15">
        <v>158.41823082538176</v>
      </c>
      <c r="H223" s="23">
        <f t="shared" si="18"/>
        <v>205.94370007299628</v>
      </c>
      <c r="I223" s="23">
        <f t="shared" si="19"/>
        <v>237.62734623807262</v>
      </c>
      <c r="K223" s="34">
        <f t="shared" si="21"/>
        <v>246.58176917461824</v>
      </c>
      <c r="L223" s="34">
        <f t="shared" si="22"/>
        <v>-199.05629992700372</v>
      </c>
      <c r="M223" s="34">
        <f t="shared" si="23"/>
        <v>-283.37265376192738</v>
      </c>
    </row>
    <row r="224" spans="1:13" ht="15" customHeight="1" x14ac:dyDescent="0.25">
      <c r="A224" s="1">
        <v>225</v>
      </c>
      <c r="B224" s="2" t="s">
        <v>201</v>
      </c>
      <c r="C224" s="3">
        <v>515.25</v>
      </c>
      <c r="D224" s="23">
        <v>867</v>
      </c>
      <c r="E224" s="23">
        <v>1126</v>
      </c>
      <c r="F224" s="14">
        <f t="shared" si="20"/>
        <v>-343.25936917461826</v>
      </c>
      <c r="G224" s="15">
        <v>171.99063082538174</v>
      </c>
      <c r="H224" s="23">
        <f t="shared" si="18"/>
        <v>223.58782007299627</v>
      </c>
      <c r="I224" s="23">
        <f t="shared" si="19"/>
        <v>257.98594623807264</v>
      </c>
      <c r="K224" s="34">
        <f t="shared" si="21"/>
        <v>695.00936917461831</v>
      </c>
      <c r="L224" s="34">
        <f t="shared" si="22"/>
        <v>-643.41217992700376</v>
      </c>
      <c r="M224" s="34">
        <f t="shared" si="23"/>
        <v>-868.01405376192736</v>
      </c>
    </row>
    <row r="225" spans="1:13" x14ac:dyDescent="0.25">
      <c r="A225" s="1">
        <v>226</v>
      </c>
      <c r="B225" s="2" t="s">
        <v>202</v>
      </c>
      <c r="C225" s="3">
        <v>583.95000000000005</v>
      </c>
      <c r="D225" s="23">
        <v>983</v>
      </c>
      <c r="E225" s="23">
        <v>1271</v>
      </c>
      <c r="F225" s="14">
        <f t="shared" si="20"/>
        <v>-373.16125570832548</v>
      </c>
      <c r="G225" s="15">
        <v>210.78874429167453</v>
      </c>
      <c r="H225" s="23">
        <f t="shared" si="18"/>
        <v>274.02536757917687</v>
      </c>
      <c r="I225" s="23">
        <f t="shared" si="19"/>
        <v>316.18311643751179</v>
      </c>
      <c r="K225" s="34">
        <f t="shared" si="21"/>
        <v>772.21125570832544</v>
      </c>
      <c r="L225" s="34">
        <f t="shared" si="22"/>
        <v>-708.97463242082313</v>
      </c>
      <c r="M225" s="34">
        <f t="shared" si="23"/>
        <v>-954.81688356248821</v>
      </c>
    </row>
    <row r="226" spans="1:13" x14ac:dyDescent="0.25">
      <c r="A226" s="1">
        <v>227</v>
      </c>
      <c r="B226" s="2" t="s">
        <v>203</v>
      </c>
      <c r="C226" s="3">
        <v>4259.3999999999996</v>
      </c>
      <c r="D226" s="23">
        <v>7161</v>
      </c>
      <c r="E226" s="23">
        <v>9240</v>
      </c>
      <c r="F226" s="14">
        <f t="shared" si="20"/>
        <v>-4020.9456864775561</v>
      </c>
      <c r="G226" s="15">
        <v>238.4543135224437</v>
      </c>
      <c r="H226" s="23">
        <f t="shared" si="18"/>
        <v>309.99060757917681</v>
      </c>
      <c r="I226" s="23">
        <f t="shared" si="19"/>
        <v>357.68147028366553</v>
      </c>
      <c r="K226" s="34">
        <f t="shared" si="21"/>
        <v>6922.545686477556</v>
      </c>
      <c r="L226" s="34">
        <f t="shared" si="22"/>
        <v>-6851.0093924208231</v>
      </c>
      <c r="M226" s="34">
        <f t="shared" si="23"/>
        <v>-8882.3185297163345</v>
      </c>
    </row>
    <row r="227" spans="1:13" x14ac:dyDescent="0.25">
      <c r="A227" s="1">
        <v>229</v>
      </c>
      <c r="B227" s="4" t="s">
        <v>199</v>
      </c>
      <c r="C227" s="13">
        <v>139.19371164531199</v>
      </c>
      <c r="D227" s="23">
        <v>181</v>
      </c>
      <c r="E227" s="23">
        <v>209</v>
      </c>
      <c r="F227" s="14">
        <f t="shared" si="20"/>
        <v>20.421715013302588</v>
      </c>
      <c r="G227" s="15">
        <v>159.61542665861458</v>
      </c>
      <c r="H227" s="23">
        <f t="shared" si="18"/>
        <v>207.50005465619896</v>
      </c>
      <c r="I227" s="23">
        <f t="shared" si="19"/>
        <v>239.42313998792187</v>
      </c>
      <c r="K227" s="34">
        <f t="shared" si="21"/>
        <v>21.384573341385419</v>
      </c>
      <c r="L227" s="34">
        <f t="shared" si="22"/>
        <v>26.500054656198955</v>
      </c>
      <c r="M227" s="34">
        <f t="shared" si="23"/>
        <v>30.423139987921871</v>
      </c>
    </row>
    <row r="228" spans="1:13" x14ac:dyDescent="0.25">
      <c r="A228" s="1">
        <v>230</v>
      </c>
      <c r="B228" s="2" t="s">
        <v>204</v>
      </c>
      <c r="C228" s="3">
        <v>98.34</v>
      </c>
      <c r="D228" s="23">
        <v>162</v>
      </c>
      <c r="E228" s="23">
        <v>185</v>
      </c>
      <c r="F228" s="14">
        <f t="shared" si="20"/>
        <v>47.681981862094858</v>
      </c>
      <c r="G228" s="15">
        <v>146.02198186209486</v>
      </c>
      <c r="H228" s="23">
        <f t="shared" si="18"/>
        <v>189.82857642072332</v>
      </c>
      <c r="I228" s="23">
        <f t="shared" si="19"/>
        <v>219.03297279314228</v>
      </c>
      <c r="K228" s="34">
        <f t="shared" si="21"/>
        <v>15.978018137905138</v>
      </c>
      <c r="L228" s="34">
        <f t="shared" si="22"/>
        <v>27.828576420723323</v>
      </c>
      <c r="M228" s="34">
        <f t="shared" si="23"/>
        <v>34.032972793142278</v>
      </c>
    </row>
    <row r="229" spans="1:13" x14ac:dyDescent="0.25">
      <c r="A229" s="1">
        <v>231</v>
      </c>
      <c r="B229" s="2" t="s">
        <v>205</v>
      </c>
      <c r="C229" s="3">
        <v>119.32</v>
      </c>
      <c r="D229" s="23">
        <v>282</v>
      </c>
      <c r="E229" s="23">
        <v>325</v>
      </c>
      <c r="F229" s="14">
        <f t="shared" si="20"/>
        <v>52.67063082538175</v>
      </c>
      <c r="G229" s="15">
        <v>171.99063082538174</v>
      </c>
      <c r="H229" s="23">
        <f t="shared" si="18"/>
        <v>223.58782007299627</v>
      </c>
      <c r="I229" s="23">
        <f t="shared" si="19"/>
        <v>257.98594623807264</v>
      </c>
      <c r="K229" s="34">
        <f t="shared" si="21"/>
        <v>110.00936917461826</v>
      </c>
      <c r="L229" s="34">
        <f t="shared" si="22"/>
        <v>-58.412179927003734</v>
      </c>
      <c r="M229" s="34">
        <f t="shared" si="23"/>
        <v>-67.014053761927357</v>
      </c>
    </row>
    <row r="230" spans="1:13" x14ac:dyDescent="0.25">
      <c r="A230" s="1">
        <v>232</v>
      </c>
      <c r="B230" s="2" t="s">
        <v>206</v>
      </c>
      <c r="C230" s="3">
        <v>147.68</v>
      </c>
      <c r="D230" s="23">
        <v>202</v>
      </c>
      <c r="E230" s="23">
        <v>233</v>
      </c>
      <c r="F230" s="14">
        <f t="shared" si="20"/>
        <v>31.602230825381753</v>
      </c>
      <c r="G230" s="15">
        <v>179.28223082538176</v>
      </c>
      <c r="H230" s="23">
        <f t="shared" si="18"/>
        <v>233.06690007299628</v>
      </c>
      <c r="I230" s="23">
        <f t="shared" si="19"/>
        <v>268.92334623807267</v>
      </c>
      <c r="K230" s="34">
        <f t="shared" si="21"/>
        <v>22.71776917461824</v>
      </c>
      <c r="L230" s="34">
        <f t="shared" si="22"/>
        <v>31.066900072996276</v>
      </c>
      <c r="M230" s="34">
        <f t="shared" si="23"/>
        <v>35.923346238072668</v>
      </c>
    </row>
    <row r="231" spans="1:13" x14ac:dyDescent="0.25">
      <c r="A231" s="1">
        <v>233</v>
      </c>
      <c r="B231" s="4" t="s">
        <v>285</v>
      </c>
      <c r="C231" s="13">
        <v>93.89</v>
      </c>
      <c r="D231" s="23">
        <v>122</v>
      </c>
      <c r="E231" s="23">
        <v>141</v>
      </c>
      <c r="F231" s="14">
        <f t="shared" si="20"/>
        <v>50.807981862094877</v>
      </c>
      <c r="G231" s="15">
        <v>144.69798186209488</v>
      </c>
      <c r="H231" s="23">
        <f t="shared" si="18"/>
        <v>188.10737642072334</v>
      </c>
      <c r="I231" s="23">
        <f t="shared" si="19"/>
        <v>217.04697279314232</v>
      </c>
      <c r="K231" s="34">
        <f t="shared" si="21"/>
        <v>-22.697981862094878</v>
      </c>
      <c r="L231" s="34">
        <f t="shared" si="22"/>
        <v>66.107376420723341</v>
      </c>
      <c r="M231" s="34">
        <f t="shared" si="23"/>
        <v>76.046972793142317</v>
      </c>
    </row>
    <row r="232" spans="1:13" x14ac:dyDescent="0.25">
      <c r="A232" s="1">
        <v>234</v>
      </c>
      <c r="B232" s="2" t="s">
        <v>207</v>
      </c>
      <c r="C232" s="3">
        <v>128.19371164531199</v>
      </c>
      <c r="D232" s="23">
        <v>191</v>
      </c>
      <c r="E232" s="23">
        <v>225</v>
      </c>
      <c r="F232" s="14">
        <f t="shared" si="20"/>
        <v>35.861715013302586</v>
      </c>
      <c r="G232" s="15">
        <v>164.05542665861458</v>
      </c>
      <c r="H232" s="23">
        <f t="shared" si="18"/>
        <v>213.27205465619895</v>
      </c>
      <c r="I232" s="23">
        <f t="shared" si="19"/>
        <v>246.08313998792187</v>
      </c>
      <c r="K232" s="34">
        <f t="shared" si="21"/>
        <v>26.944573341385421</v>
      </c>
      <c r="L232" s="34">
        <f t="shared" si="22"/>
        <v>22.272054656198947</v>
      </c>
      <c r="M232" s="34">
        <f t="shared" si="23"/>
        <v>21.083139987921868</v>
      </c>
    </row>
    <row r="233" spans="1:13" x14ac:dyDescent="0.25">
      <c r="A233" s="1">
        <v>235</v>
      </c>
      <c r="B233" s="2" t="s">
        <v>208</v>
      </c>
      <c r="C233" s="3">
        <v>128.19371164531199</v>
      </c>
      <c r="D233" s="23">
        <v>191</v>
      </c>
      <c r="E233" s="23">
        <v>225</v>
      </c>
      <c r="F233" s="14">
        <f t="shared" si="20"/>
        <v>40.19171501330257</v>
      </c>
      <c r="G233" s="15">
        <v>168.38542665861456</v>
      </c>
      <c r="H233" s="23">
        <f t="shared" si="18"/>
        <v>218.90105465619894</v>
      </c>
      <c r="I233" s="23">
        <f t="shared" si="19"/>
        <v>252.57813998792184</v>
      </c>
      <c r="K233" s="34">
        <f t="shared" si="21"/>
        <v>22.614573341385437</v>
      </c>
      <c r="L233" s="34">
        <f t="shared" si="22"/>
        <v>27.901054656198937</v>
      </c>
      <c r="M233" s="34">
        <f t="shared" si="23"/>
        <v>27.578139987921844</v>
      </c>
    </row>
    <row r="234" spans="1:13" x14ac:dyDescent="0.25">
      <c r="A234" s="1">
        <v>236</v>
      </c>
      <c r="B234" s="2" t="s">
        <v>213</v>
      </c>
      <c r="C234" s="3">
        <v>567.49</v>
      </c>
      <c r="D234" s="23">
        <v>853</v>
      </c>
      <c r="E234" s="23">
        <v>865</v>
      </c>
      <c r="F234" s="14">
        <f t="shared" si="20"/>
        <v>-314.54608202109455</v>
      </c>
      <c r="G234" s="15">
        <v>252.94391797890549</v>
      </c>
      <c r="H234" s="23">
        <f t="shared" si="18"/>
        <v>328.82709337257711</v>
      </c>
      <c r="I234" s="23">
        <f t="shared" si="19"/>
        <v>379.41587696835825</v>
      </c>
      <c r="K234" s="34">
        <f t="shared" si="21"/>
        <v>600.05608202109454</v>
      </c>
      <c r="L234" s="34">
        <f t="shared" si="22"/>
        <v>-524.17290662742289</v>
      </c>
      <c r="M234" s="34">
        <f t="shared" si="23"/>
        <v>-485.58412303164175</v>
      </c>
    </row>
    <row r="235" spans="1:13" x14ac:dyDescent="0.25">
      <c r="A235" s="1">
        <v>237</v>
      </c>
      <c r="B235" s="4" t="s">
        <v>286</v>
      </c>
      <c r="C235" s="13">
        <v>128.19</v>
      </c>
      <c r="D235" s="23">
        <v>191</v>
      </c>
      <c r="E235" s="23">
        <v>225</v>
      </c>
      <c r="F235" s="14">
        <f t="shared" si="20"/>
        <v>35.312190005986565</v>
      </c>
      <c r="G235" s="15">
        <v>163.50219000598656</v>
      </c>
      <c r="H235" s="23">
        <f t="shared" si="18"/>
        <v>212.55284700778253</v>
      </c>
      <c r="I235" s="23">
        <f t="shared" si="19"/>
        <v>245.25328500897984</v>
      </c>
      <c r="K235" s="34">
        <f t="shared" si="21"/>
        <v>27.497809994013437</v>
      </c>
      <c r="L235" s="34">
        <f t="shared" si="22"/>
        <v>21.552847007782532</v>
      </c>
      <c r="M235" s="34">
        <f t="shared" si="23"/>
        <v>20.253285008979844</v>
      </c>
    </row>
    <row r="236" spans="1:13" ht="17.25" customHeight="1" x14ac:dyDescent="0.25">
      <c r="A236" s="1">
        <v>238</v>
      </c>
      <c r="B236" s="2" t="s">
        <v>211</v>
      </c>
      <c r="C236" s="3">
        <v>131.12</v>
      </c>
      <c r="D236" s="23">
        <v>485</v>
      </c>
      <c r="E236" s="23">
        <v>601</v>
      </c>
      <c r="F236" s="14">
        <f t="shared" si="20"/>
        <v>11.401226658614519</v>
      </c>
      <c r="G236" s="15">
        <v>142.52122665861452</v>
      </c>
      <c r="H236" s="23">
        <f t="shared" si="18"/>
        <v>185.27759465619889</v>
      </c>
      <c r="I236" s="23">
        <f t="shared" si="19"/>
        <v>213.78183998792178</v>
      </c>
      <c r="K236" s="34">
        <f t="shared" si="21"/>
        <v>342.47877334138548</v>
      </c>
      <c r="L236" s="34">
        <f t="shared" si="22"/>
        <v>-299.72240534380114</v>
      </c>
      <c r="M236" s="34">
        <f t="shared" si="23"/>
        <v>-387.21816001207822</v>
      </c>
    </row>
    <row r="237" spans="1:13" x14ac:dyDescent="0.25">
      <c r="A237" s="1">
        <v>239</v>
      </c>
      <c r="B237" s="2" t="s">
        <v>212</v>
      </c>
      <c r="C237" s="3">
        <v>138.11000000000001</v>
      </c>
      <c r="D237" s="23">
        <v>535</v>
      </c>
      <c r="E237" s="23">
        <v>651</v>
      </c>
      <c r="F237" s="14">
        <f t="shared" si="20"/>
        <v>11.281026658614536</v>
      </c>
      <c r="G237" s="15">
        <v>149.39102665861455</v>
      </c>
      <c r="H237" s="23">
        <f t="shared" si="18"/>
        <v>194.20833465619893</v>
      </c>
      <c r="I237" s="23">
        <f t="shared" si="19"/>
        <v>224.08653998792181</v>
      </c>
      <c r="K237" s="34">
        <f t="shared" si="21"/>
        <v>385.60897334138542</v>
      </c>
      <c r="L237" s="34">
        <f t="shared" si="22"/>
        <v>-340.79166534380107</v>
      </c>
      <c r="M237" s="34">
        <f t="shared" si="23"/>
        <v>-426.91346001207819</v>
      </c>
    </row>
    <row r="238" spans="1:13" x14ac:dyDescent="0.25">
      <c r="A238" s="1">
        <v>240</v>
      </c>
      <c r="B238" s="2" t="s">
        <v>209</v>
      </c>
      <c r="C238" s="3">
        <v>567.49</v>
      </c>
      <c r="D238" s="23">
        <v>191</v>
      </c>
      <c r="E238" s="23">
        <v>225</v>
      </c>
      <c r="F238" s="14">
        <f t="shared" si="20"/>
        <v>-403.43457334138543</v>
      </c>
      <c r="G238" s="15">
        <v>164.05542665861458</v>
      </c>
      <c r="H238" s="23">
        <f t="shared" si="18"/>
        <v>213.27205465619895</v>
      </c>
      <c r="I238" s="23">
        <f t="shared" si="19"/>
        <v>246.08313998792187</v>
      </c>
      <c r="K238" s="34">
        <f t="shared" si="21"/>
        <v>26.944573341385421</v>
      </c>
      <c r="L238" s="34">
        <f t="shared" si="22"/>
        <v>22.272054656198947</v>
      </c>
      <c r="M238" s="34">
        <f t="shared" si="23"/>
        <v>21.083139987921868</v>
      </c>
    </row>
    <row r="239" spans="1:13" ht="15" customHeight="1" x14ac:dyDescent="0.25">
      <c r="A239" s="1">
        <v>241</v>
      </c>
      <c r="B239" s="2" t="s">
        <v>214</v>
      </c>
      <c r="C239" s="3">
        <v>567.49</v>
      </c>
      <c r="D239" s="23">
        <v>853</v>
      </c>
      <c r="E239" s="23">
        <v>865</v>
      </c>
      <c r="F239" s="14">
        <f t="shared" si="20"/>
        <v>-332.54608202109455</v>
      </c>
      <c r="G239" s="15">
        <v>234.94391797890549</v>
      </c>
      <c r="H239" s="23">
        <f t="shared" si="18"/>
        <v>305.42709337257713</v>
      </c>
      <c r="I239" s="23">
        <f t="shared" si="19"/>
        <v>352.41587696835825</v>
      </c>
      <c r="K239" s="34">
        <f t="shared" si="21"/>
        <v>618.05608202109454</v>
      </c>
      <c r="L239" s="34">
        <f t="shared" si="22"/>
        <v>-547.57290662742287</v>
      </c>
      <c r="M239" s="34">
        <f t="shared" si="23"/>
        <v>-512.58412303164175</v>
      </c>
    </row>
    <row r="240" spans="1:13" x14ac:dyDescent="0.25">
      <c r="A240" s="1">
        <v>242</v>
      </c>
      <c r="B240" s="2" t="s">
        <v>210</v>
      </c>
      <c r="C240" s="3">
        <v>567.49</v>
      </c>
      <c r="D240" s="23">
        <v>191</v>
      </c>
      <c r="E240" s="23">
        <v>225</v>
      </c>
      <c r="F240" s="14">
        <f t="shared" si="20"/>
        <v>-403.43457334138543</v>
      </c>
      <c r="G240" s="15">
        <v>164.05542665861458</v>
      </c>
      <c r="H240" s="23">
        <f t="shared" si="18"/>
        <v>213.27205465619895</v>
      </c>
      <c r="I240" s="23">
        <f t="shared" si="19"/>
        <v>246.08313998792187</v>
      </c>
      <c r="K240" s="34">
        <f t="shared" si="21"/>
        <v>26.944573341385421</v>
      </c>
      <c r="L240" s="34">
        <f t="shared" si="22"/>
        <v>22.272054656198947</v>
      </c>
      <c r="M240" s="34">
        <f t="shared" si="23"/>
        <v>21.083139987921868</v>
      </c>
    </row>
    <row r="241" spans="1:13" x14ac:dyDescent="0.25">
      <c r="A241" s="1">
        <v>243</v>
      </c>
      <c r="B241" s="2" t="s">
        <v>215</v>
      </c>
      <c r="C241" s="3">
        <v>567.49</v>
      </c>
      <c r="D241" s="23">
        <v>853</v>
      </c>
      <c r="E241" s="23">
        <v>865</v>
      </c>
      <c r="F241" s="14">
        <f t="shared" si="20"/>
        <v>-335.54608202109455</v>
      </c>
      <c r="G241" s="15">
        <v>231.94391797890549</v>
      </c>
      <c r="H241" s="23">
        <f t="shared" si="18"/>
        <v>301.52709337257716</v>
      </c>
      <c r="I241" s="23">
        <f t="shared" si="19"/>
        <v>347.91587696835825</v>
      </c>
      <c r="K241" s="34">
        <f t="shared" si="21"/>
        <v>621.05608202109454</v>
      </c>
      <c r="L241" s="34">
        <f t="shared" si="22"/>
        <v>-551.47290662742284</v>
      </c>
      <c r="M241" s="34">
        <f t="shared" si="23"/>
        <v>-517.08412303164175</v>
      </c>
    </row>
    <row r="242" spans="1:13" x14ac:dyDescent="0.25">
      <c r="A242" s="1">
        <v>244</v>
      </c>
      <c r="B242" s="2" t="s">
        <v>216</v>
      </c>
      <c r="C242" s="3">
        <v>95.267521211051175</v>
      </c>
      <c r="D242" s="23">
        <v>206</v>
      </c>
      <c r="E242" s="23">
        <v>237</v>
      </c>
      <c r="F242" s="14">
        <f t="shared" si="20"/>
        <v>52.561460651043703</v>
      </c>
      <c r="G242" s="15">
        <v>147.82898186209488</v>
      </c>
      <c r="H242" s="23">
        <f t="shared" si="18"/>
        <v>192.17767642072334</v>
      </c>
      <c r="I242" s="23">
        <f t="shared" si="19"/>
        <v>221.7434727931423</v>
      </c>
      <c r="K242" s="34">
        <f t="shared" si="21"/>
        <v>58.171018137905122</v>
      </c>
      <c r="L242" s="34">
        <f t="shared" si="22"/>
        <v>-13.822323579276656</v>
      </c>
      <c r="M242" s="34">
        <f t="shared" si="23"/>
        <v>-15.256527206857697</v>
      </c>
    </row>
    <row r="243" spans="1:13" x14ac:dyDescent="0.25">
      <c r="A243" s="1">
        <v>245</v>
      </c>
      <c r="B243" s="2" t="s">
        <v>217</v>
      </c>
      <c r="C243" s="3">
        <v>104.28767555804801</v>
      </c>
      <c r="D243" s="23">
        <v>181</v>
      </c>
      <c r="E243" s="23">
        <v>214</v>
      </c>
      <c r="F243" s="14">
        <f t="shared" si="20"/>
        <v>58.214216726129976</v>
      </c>
      <c r="G243" s="15">
        <v>162.50189228417798</v>
      </c>
      <c r="H243" s="23">
        <f t="shared" si="18"/>
        <v>211.25245996943138</v>
      </c>
      <c r="I243" s="23">
        <f t="shared" si="19"/>
        <v>243.75283842626698</v>
      </c>
      <c r="K243" s="34">
        <f t="shared" si="21"/>
        <v>18.498107715822016</v>
      </c>
      <c r="L243" s="34">
        <f t="shared" si="22"/>
        <v>30.252459969431385</v>
      </c>
      <c r="M243" s="34">
        <f t="shared" si="23"/>
        <v>29.752838426266976</v>
      </c>
    </row>
    <row r="244" spans="1:13" x14ac:dyDescent="0.25">
      <c r="A244" s="1">
        <v>246</v>
      </c>
      <c r="B244" s="2" t="s">
        <v>218</v>
      </c>
      <c r="C244" s="3">
        <v>106.61352121105118</v>
      </c>
      <c r="D244" s="23">
        <v>153</v>
      </c>
      <c r="E244" s="23">
        <v>179</v>
      </c>
      <c r="F244" s="14">
        <f t="shared" si="20"/>
        <v>57.565509614330594</v>
      </c>
      <c r="G244" s="15">
        <v>164.17903082538177</v>
      </c>
      <c r="H244" s="23">
        <f t="shared" si="18"/>
        <v>213.4327400729963</v>
      </c>
      <c r="I244" s="23">
        <f t="shared" si="19"/>
        <v>246.26854623807264</v>
      </c>
      <c r="K244" s="34">
        <f t="shared" si="21"/>
        <v>-11.179030825381773</v>
      </c>
      <c r="L244" s="34">
        <f t="shared" si="22"/>
        <v>60.432740072996296</v>
      </c>
      <c r="M244" s="34">
        <f t="shared" si="23"/>
        <v>67.268546238072645</v>
      </c>
    </row>
    <row r="245" spans="1:13" x14ac:dyDescent="0.25">
      <c r="A245" s="1">
        <v>247</v>
      </c>
      <c r="B245" s="2" t="s">
        <v>219</v>
      </c>
      <c r="C245" s="3">
        <v>95.267521211051175</v>
      </c>
      <c r="D245" s="23">
        <v>405</v>
      </c>
      <c r="E245" s="23">
        <v>521</v>
      </c>
      <c r="F245" s="14">
        <f t="shared" si="20"/>
        <v>50.754460651043686</v>
      </c>
      <c r="G245" s="15">
        <v>146.02198186209486</v>
      </c>
      <c r="H245" s="23">
        <f t="shared" si="18"/>
        <v>189.82857642072332</v>
      </c>
      <c r="I245" s="23">
        <f t="shared" si="19"/>
        <v>219.03297279314228</v>
      </c>
      <c r="K245" s="34">
        <f t="shared" si="21"/>
        <v>258.97801813790511</v>
      </c>
      <c r="L245" s="34">
        <f t="shared" si="22"/>
        <v>-215.17142357927668</v>
      </c>
      <c r="M245" s="34">
        <f t="shared" si="23"/>
        <v>-301.96702720685772</v>
      </c>
    </row>
    <row r="246" spans="1:13" x14ac:dyDescent="0.25">
      <c r="A246" s="1">
        <v>248</v>
      </c>
      <c r="B246" s="4" t="s">
        <v>287</v>
      </c>
      <c r="C246" s="13">
        <v>106.6</v>
      </c>
      <c r="D246" s="23">
        <v>498</v>
      </c>
      <c r="E246" s="23">
        <v>544</v>
      </c>
      <c r="F246" s="14">
        <f t="shared" si="20"/>
        <v>91.024442581134906</v>
      </c>
      <c r="G246" s="15">
        <v>197.6244425811349</v>
      </c>
      <c r="H246" s="23">
        <f t="shared" si="18"/>
        <v>256.91177535547536</v>
      </c>
      <c r="I246" s="23">
        <f t="shared" si="19"/>
        <v>296.43666387170236</v>
      </c>
      <c r="K246" s="34">
        <f t="shared" si="21"/>
        <v>300.37555741886513</v>
      </c>
      <c r="L246" s="34">
        <f t="shared" si="22"/>
        <v>-241.08822464452464</v>
      </c>
      <c r="M246" s="34">
        <f t="shared" si="23"/>
        <v>-247.56333612829764</v>
      </c>
    </row>
    <row r="247" spans="1:13" x14ac:dyDescent="0.25">
      <c r="A247" s="1">
        <v>249</v>
      </c>
      <c r="B247" s="2" t="s">
        <v>220</v>
      </c>
      <c r="C247" s="3">
        <v>240.45</v>
      </c>
      <c r="D247" s="23">
        <v>405</v>
      </c>
      <c r="E247" s="23">
        <v>521</v>
      </c>
      <c r="F247" s="14">
        <f t="shared" si="20"/>
        <v>-42.645988188095856</v>
      </c>
      <c r="G247" s="15">
        <v>197.80401181190413</v>
      </c>
      <c r="H247" s="23">
        <f t="shared" si="18"/>
        <v>257.14521535547539</v>
      </c>
      <c r="I247" s="23">
        <f t="shared" si="19"/>
        <v>296.70601771785618</v>
      </c>
      <c r="K247" s="34">
        <f t="shared" si="21"/>
        <v>207.19598818809587</v>
      </c>
      <c r="L247" s="34">
        <f t="shared" si="22"/>
        <v>-147.85478464452461</v>
      </c>
      <c r="M247" s="34">
        <f t="shared" si="23"/>
        <v>-224.29398228214382</v>
      </c>
    </row>
    <row r="248" spans="1:13" x14ac:dyDescent="0.25">
      <c r="A248" s="1">
        <v>250</v>
      </c>
      <c r="B248" s="2" t="s">
        <v>221</v>
      </c>
      <c r="C248" s="3">
        <v>147.68</v>
      </c>
      <c r="D248" s="23">
        <v>202</v>
      </c>
      <c r="E248" s="23">
        <v>233</v>
      </c>
      <c r="F248" s="14">
        <f t="shared" si="20"/>
        <v>63.108744291674526</v>
      </c>
      <c r="G248" s="15">
        <v>210.78874429167453</v>
      </c>
      <c r="H248" s="23">
        <f t="shared" si="18"/>
        <v>274.02536757917687</v>
      </c>
      <c r="I248" s="23">
        <f t="shared" si="19"/>
        <v>316.18311643751179</v>
      </c>
      <c r="K248" s="34">
        <f t="shared" si="21"/>
        <v>-8.7887442916745329</v>
      </c>
      <c r="L248" s="34">
        <f t="shared" si="22"/>
        <v>72.025367579176873</v>
      </c>
      <c r="M248" s="34">
        <f t="shared" si="23"/>
        <v>83.183116437511785</v>
      </c>
    </row>
    <row r="249" spans="1:13" x14ac:dyDescent="0.25">
      <c r="A249" s="1">
        <v>251</v>
      </c>
      <c r="B249" s="2" t="s">
        <v>222</v>
      </c>
      <c r="C249" s="3">
        <v>120.7</v>
      </c>
      <c r="D249" s="23">
        <v>181</v>
      </c>
      <c r="E249" s="23">
        <v>214</v>
      </c>
      <c r="F249" s="14">
        <f t="shared" si="20"/>
        <v>57.669822034172981</v>
      </c>
      <c r="G249" s="15">
        <v>178.36982203417298</v>
      </c>
      <c r="H249" s="23">
        <f t="shared" si="18"/>
        <v>231.88076864442488</v>
      </c>
      <c r="I249" s="23">
        <f t="shared" si="19"/>
        <v>267.55473305125946</v>
      </c>
      <c r="K249" s="34">
        <f t="shared" si="21"/>
        <v>2.6301779658270164</v>
      </c>
      <c r="L249" s="34">
        <f t="shared" si="22"/>
        <v>50.880768644424876</v>
      </c>
      <c r="M249" s="34">
        <f t="shared" si="23"/>
        <v>53.554733051259461</v>
      </c>
    </row>
    <row r="250" spans="1:13" x14ac:dyDescent="0.25">
      <c r="A250" s="1">
        <v>252</v>
      </c>
      <c r="B250" s="2" t="s">
        <v>223</v>
      </c>
      <c r="C250" s="3">
        <v>1236.8</v>
      </c>
      <c r="D250" s="23">
        <v>2079</v>
      </c>
      <c r="E250" s="23">
        <v>2138</v>
      </c>
      <c r="F250" s="14">
        <f t="shared" si="20"/>
        <v>-1038.9959881880959</v>
      </c>
      <c r="G250" s="15">
        <v>197.80401181190413</v>
      </c>
      <c r="H250" s="23">
        <f t="shared" si="18"/>
        <v>257.14521535547539</v>
      </c>
      <c r="I250" s="23">
        <f t="shared" si="19"/>
        <v>296.70601771785618</v>
      </c>
      <c r="K250" s="34">
        <f t="shared" si="21"/>
        <v>1881.195988188096</v>
      </c>
      <c r="L250" s="34">
        <f t="shared" si="22"/>
        <v>-1821.8547846445247</v>
      </c>
      <c r="M250" s="34">
        <f t="shared" si="23"/>
        <v>-1841.2939822821438</v>
      </c>
    </row>
    <row r="251" spans="1:13" x14ac:dyDescent="0.25">
      <c r="A251" s="1">
        <v>253</v>
      </c>
      <c r="B251" s="2" t="s">
        <v>224</v>
      </c>
      <c r="C251" s="3">
        <v>91.44</v>
      </c>
      <c r="D251" s="23">
        <v>137</v>
      </c>
      <c r="E251" s="23">
        <v>168</v>
      </c>
      <c r="F251" s="14">
        <f t="shared" si="20"/>
        <v>53.25798186209488</v>
      </c>
      <c r="G251" s="15">
        <v>144.69798186209488</v>
      </c>
      <c r="H251" s="23">
        <f t="shared" si="18"/>
        <v>188.10737642072334</v>
      </c>
      <c r="I251" s="23">
        <f t="shared" si="19"/>
        <v>217.04697279314232</v>
      </c>
      <c r="K251" s="34">
        <f t="shared" si="21"/>
        <v>-7.6979818620948777</v>
      </c>
      <c r="L251" s="34">
        <f t="shared" si="22"/>
        <v>51.107376420723341</v>
      </c>
      <c r="M251" s="34">
        <f t="shared" si="23"/>
        <v>49.046972793142317</v>
      </c>
    </row>
    <row r="252" spans="1:13" x14ac:dyDescent="0.25">
      <c r="A252" s="1">
        <v>254</v>
      </c>
      <c r="B252" s="2" t="s">
        <v>225</v>
      </c>
      <c r="C252" s="3">
        <v>91.44</v>
      </c>
      <c r="D252" s="23">
        <v>137</v>
      </c>
      <c r="E252" s="23">
        <v>168</v>
      </c>
      <c r="F252" s="14">
        <f t="shared" si="20"/>
        <v>53.25798186209488</v>
      </c>
      <c r="G252" s="15">
        <v>144.69798186209488</v>
      </c>
      <c r="H252" s="23">
        <f t="shared" si="18"/>
        <v>188.10737642072334</v>
      </c>
      <c r="I252" s="23">
        <f t="shared" si="19"/>
        <v>217.04697279314232</v>
      </c>
      <c r="K252" s="34">
        <f t="shared" si="21"/>
        <v>-7.6979818620948777</v>
      </c>
      <c r="L252" s="34">
        <f t="shared" si="22"/>
        <v>51.107376420723341</v>
      </c>
      <c r="M252" s="34">
        <f t="shared" si="23"/>
        <v>49.046972793142317</v>
      </c>
    </row>
    <row r="253" spans="1:13" x14ac:dyDescent="0.25">
      <c r="A253" s="1">
        <v>255</v>
      </c>
      <c r="B253" s="2" t="s">
        <v>288</v>
      </c>
      <c r="C253" s="3">
        <v>261.06</v>
      </c>
      <c r="D253" s="23">
        <v>439</v>
      </c>
      <c r="E253" s="23">
        <v>452</v>
      </c>
      <c r="F253" s="14">
        <f t="shared" si="20"/>
        <v>-23.253784939094743</v>
      </c>
      <c r="G253" s="15">
        <v>237.80621506090526</v>
      </c>
      <c r="H253" s="23">
        <f t="shared" si="18"/>
        <v>309.14807957917685</v>
      </c>
      <c r="I253" s="23">
        <f t="shared" si="19"/>
        <v>356.70932259135787</v>
      </c>
      <c r="K253" s="34">
        <f t="shared" si="21"/>
        <v>201.19378493909474</v>
      </c>
      <c r="L253" s="34">
        <f t="shared" si="22"/>
        <v>-129.85192042082315</v>
      </c>
      <c r="M253" s="34">
        <f t="shared" si="23"/>
        <v>-95.290677408642125</v>
      </c>
    </row>
    <row r="254" spans="1:13" x14ac:dyDescent="0.25">
      <c r="A254" s="1">
        <v>256</v>
      </c>
      <c r="B254" s="2" t="s">
        <v>226</v>
      </c>
      <c r="C254" s="3">
        <v>111.48</v>
      </c>
      <c r="D254" s="23">
        <v>151</v>
      </c>
      <c r="E254" s="23">
        <v>176</v>
      </c>
      <c r="F254" s="14">
        <f t="shared" si="20"/>
        <v>65.647430825381761</v>
      </c>
      <c r="G254" s="15">
        <v>177.12743082538177</v>
      </c>
      <c r="H254" s="23">
        <f t="shared" si="18"/>
        <v>230.2656600729963</v>
      </c>
      <c r="I254" s="23">
        <f t="shared" si="19"/>
        <v>265.69114623807263</v>
      </c>
      <c r="K254" s="34">
        <f t="shared" si="21"/>
        <v>-26.127430825381765</v>
      </c>
      <c r="L254" s="34">
        <f t="shared" si="22"/>
        <v>79.265660072996297</v>
      </c>
      <c r="M254" s="34">
        <f t="shared" si="23"/>
        <v>89.691146238072633</v>
      </c>
    </row>
    <row r="255" spans="1:13" x14ac:dyDescent="0.25">
      <c r="A255" s="1">
        <v>257</v>
      </c>
      <c r="B255" s="2" t="s">
        <v>227</v>
      </c>
      <c r="C255" s="3">
        <v>82.44</v>
      </c>
      <c r="D255" s="23">
        <v>139</v>
      </c>
      <c r="E255" s="23">
        <v>174</v>
      </c>
      <c r="F255" s="14">
        <f t="shared" si="20"/>
        <v>62.25798186209488</v>
      </c>
      <c r="G255" s="15">
        <v>144.69798186209488</v>
      </c>
      <c r="H255" s="23">
        <f t="shared" si="18"/>
        <v>188.10737642072334</v>
      </c>
      <c r="I255" s="23">
        <f t="shared" si="19"/>
        <v>217.04697279314232</v>
      </c>
      <c r="K255" s="34">
        <f t="shared" si="21"/>
        <v>-5.6979818620948777</v>
      </c>
      <c r="L255" s="34">
        <f t="shared" si="22"/>
        <v>49.107376420723341</v>
      </c>
      <c r="M255" s="34">
        <f t="shared" si="23"/>
        <v>43.046972793142317</v>
      </c>
    </row>
    <row r="256" spans="1:13" x14ac:dyDescent="0.25">
      <c r="A256" s="1">
        <v>258</v>
      </c>
      <c r="B256" s="2" t="s">
        <v>228</v>
      </c>
      <c r="C256" s="3">
        <v>87.31</v>
      </c>
      <c r="D256" s="23">
        <v>214</v>
      </c>
      <c r="E256" s="23">
        <v>307</v>
      </c>
      <c r="F256" s="14">
        <f t="shared" si="20"/>
        <v>8.0679785627425247</v>
      </c>
      <c r="G256" s="15">
        <v>95.377978562742527</v>
      </c>
      <c r="H256" s="23">
        <f t="shared" ref="H256:H303" si="24">G256+G256*30%</f>
        <v>123.99137213156529</v>
      </c>
      <c r="I256" s="23">
        <f t="shared" ref="I256:I303" si="25">G256+G256*50%</f>
        <v>143.06696784411378</v>
      </c>
      <c r="K256" s="34">
        <f t="shared" si="21"/>
        <v>118.62202143725747</v>
      </c>
      <c r="L256" s="34">
        <f t="shared" si="22"/>
        <v>-90.008627868434715</v>
      </c>
      <c r="M256" s="34">
        <f t="shared" si="23"/>
        <v>-163.93303215588622</v>
      </c>
    </row>
    <row r="257" spans="1:13" x14ac:dyDescent="0.25">
      <c r="A257" s="1">
        <v>259</v>
      </c>
      <c r="B257" s="4" t="s">
        <v>289</v>
      </c>
      <c r="C257" s="13">
        <v>114.21</v>
      </c>
      <c r="D257" s="23">
        <v>148</v>
      </c>
      <c r="E257" s="23">
        <v>171</v>
      </c>
      <c r="F257" s="14">
        <f t="shared" si="20"/>
        <v>0.23353238732156001</v>
      </c>
      <c r="G257" s="15">
        <v>114.44353238732155</v>
      </c>
      <c r="H257" s="23">
        <f t="shared" si="24"/>
        <v>148.77659210351803</v>
      </c>
      <c r="I257" s="23">
        <f t="shared" si="25"/>
        <v>171.66529858098232</v>
      </c>
      <c r="K257" s="34">
        <f t="shared" si="21"/>
        <v>33.556467612678446</v>
      </c>
      <c r="L257" s="34">
        <f t="shared" si="22"/>
        <v>0.77659210351802699</v>
      </c>
      <c r="M257" s="34">
        <f t="shared" si="23"/>
        <v>0.66529858098232353</v>
      </c>
    </row>
    <row r="258" spans="1:13" x14ac:dyDescent="0.25">
      <c r="A258" s="1">
        <v>260</v>
      </c>
      <c r="B258" s="4" t="s">
        <v>290</v>
      </c>
      <c r="C258" s="13">
        <v>119.23</v>
      </c>
      <c r="D258" s="23">
        <v>347</v>
      </c>
      <c r="E258" s="23">
        <v>452</v>
      </c>
      <c r="F258" s="14">
        <f t="shared" si="20"/>
        <v>66.356150825381761</v>
      </c>
      <c r="G258" s="15">
        <v>185.58615082538176</v>
      </c>
      <c r="H258" s="23">
        <f t="shared" si="24"/>
        <v>241.26199607299628</v>
      </c>
      <c r="I258" s="23">
        <f t="shared" si="25"/>
        <v>278.37922623807265</v>
      </c>
      <c r="K258" s="34">
        <f t="shared" si="21"/>
        <v>161.41384917461824</v>
      </c>
      <c r="L258" s="34">
        <f t="shared" si="22"/>
        <v>-105.73800392700372</v>
      </c>
      <c r="M258" s="34">
        <f t="shared" si="23"/>
        <v>-173.62077376192735</v>
      </c>
    </row>
    <row r="259" spans="1:13" x14ac:dyDescent="0.25">
      <c r="A259" s="1">
        <v>261</v>
      </c>
      <c r="B259" s="2" t="s">
        <v>229</v>
      </c>
      <c r="C259" s="3">
        <v>90.519521211051185</v>
      </c>
      <c r="D259" s="23">
        <v>97</v>
      </c>
      <c r="E259" s="23">
        <v>109</v>
      </c>
      <c r="F259" s="14">
        <f t="shared" si="20"/>
        <v>47.796460651043716</v>
      </c>
      <c r="G259" s="15">
        <v>138.3159818620949</v>
      </c>
      <c r="H259" s="23">
        <f t="shared" si="24"/>
        <v>179.81077642072336</v>
      </c>
      <c r="I259" s="23">
        <f t="shared" si="25"/>
        <v>207.47397279314237</v>
      </c>
      <c r="K259" s="34">
        <f t="shared" si="21"/>
        <v>-41.315981862094901</v>
      </c>
      <c r="L259" s="34">
        <f t="shared" si="22"/>
        <v>82.810776420723357</v>
      </c>
      <c r="M259" s="34">
        <f t="shared" si="23"/>
        <v>98.473972793142366</v>
      </c>
    </row>
    <row r="260" spans="1:13" x14ac:dyDescent="0.25">
      <c r="A260" s="1">
        <v>263</v>
      </c>
      <c r="B260" s="2" t="s">
        <v>230</v>
      </c>
      <c r="C260" s="3">
        <v>111.64</v>
      </c>
      <c r="D260" s="23">
        <v>168</v>
      </c>
      <c r="E260" s="23">
        <v>198</v>
      </c>
      <c r="F260" s="14">
        <f t="shared" si="20"/>
        <v>67.541150825381763</v>
      </c>
      <c r="G260" s="15">
        <v>179.18115082538176</v>
      </c>
      <c r="H260" s="23">
        <f t="shared" si="24"/>
        <v>232.9354960729963</v>
      </c>
      <c r="I260" s="23">
        <f t="shared" si="25"/>
        <v>268.77172623807263</v>
      </c>
      <c r="K260" s="34">
        <f t="shared" si="21"/>
        <v>-11.181150825381764</v>
      </c>
      <c r="L260" s="34">
        <f t="shared" si="22"/>
        <v>64.935496072996301</v>
      </c>
      <c r="M260" s="34">
        <f t="shared" si="23"/>
        <v>70.771726238072631</v>
      </c>
    </row>
    <row r="261" spans="1:13" x14ac:dyDescent="0.25">
      <c r="A261" s="1">
        <v>264</v>
      </c>
      <c r="B261" s="2" t="s">
        <v>231</v>
      </c>
      <c r="C261" s="3">
        <v>174.03</v>
      </c>
      <c r="D261" s="23">
        <v>498</v>
      </c>
      <c r="E261" s="23">
        <v>544</v>
      </c>
      <c r="F261" s="14">
        <f t="shared" ref="F261:F303" si="26">G261-C261</f>
        <v>11.556150825381764</v>
      </c>
      <c r="G261" s="15">
        <v>185.58615082538176</v>
      </c>
      <c r="H261" s="23">
        <f t="shared" si="24"/>
        <v>241.26199607299628</v>
      </c>
      <c r="I261" s="23">
        <f t="shared" si="25"/>
        <v>278.37922623807265</v>
      </c>
      <c r="K261" s="34">
        <f t="shared" ref="K261:K303" si="27">D261-G261</f>
        <v>312.41384917461824</v>
      </c>
      <c r="L261" s="34">
        <f t="shared" ref="L261:L303" si="28">H261-D261</f>
        <v>-256.73800392700372</v>
      </c>
      <c r="M261" s="34">
        <f t="shared" ref="M261:M303" si="29">I261-E261</f>
        <v>-265.62077376192735</v>
      </c>
    </row>
    <row r="262" spans="1:13" x14ac:dyDescent="0.25">
      <c r="A262" s="1">
        <v>265</v>
      </c>
      <c r="B262" s="2" t="s">
        <v>232</v>
      </c>
      <c r="C262" s="3">
        <v>120.7</v>
      </c>
      <c r="D262" s="23">
        <v>181</v>
      </c>
      <c r="E262" s="23">
        <v>210</v>
      </c>
      <c r="F262" s="14">
        <f t="shared" si="26"/>
        <v>57.669822034172981</v>
      </c>
      <c r="G262" s="15">
        <v>178.36982203417298</v>
      </c>
      <c r="H262" s="23">
        <f t="shared" si="24"/>
        <v>231.88076864442488</v>
      </c>
      <c r="I262" s="23">
        <f t="shared" si="25"/>
        <v>267.55473305125946</v>
      </c>
      <c r="K262" s="34">
        <f t="shared" si="27"/>
        <v>2.6301779658270164</v>
      </c>
      <c r="L262" s="34">
        <f t="shared" si="28"/>
        <v>50.880768644424876</v>
      </c>
      <c r="M262" s="34">
        <f t="shared" si="29"/>
        <v>57.554733051259461</v>
      </c>
    </row>
    <row r="263" spans="1:13" x14ac:dyDescent="0.25">
      <c r="A263" s="1">
        <v>266</v>
      </c>
      <c r="B263" s="2" t="s">
        <v>233</v>
      </c>
      <c r="C263" s="3">
        <v>120.7</v>
      </c>
      <c r="D263" s="23">
        <v>181</v>
      </c>
      <c r="E263" s="23">
        <v>210</v>
      </c>
      <c r="F263" s="14">
        <f t="shared" si="26"/>
        <v>57.669822034172981</v>
      </c>
      <c r="G263" s="15">
        <v>178.36982203417298</v>
      </c>
      <c r="H263" s="23">
        <f t="shared" si="24"/>
        <v>231.88076864442488</v>
      </c>
      <c r="I263" s="23">
        <f t="shared" si="25"/>
        <v>267.55473305125946</v>
      </c>
      <c r="K263" s="34">
        <f t="shared" si="27"/>
        <v>2.6301779658270164</v>
      </c>
      <c r="L263" s="34">
        <f t="shared" si="28"/>
        <v>50.880768644424876</v>
      </c>
      <c r="M263" s="34">
        <f t="shared" si="29"/>
        <v>57.554733051259461</v>
      </c>
    </row>
    <row r="264" spans="1:13" x14ac:dyDescent="0.25">
      <c r="A264" s="1">
        <v>267</v>
      </c>
      <c r="B264" s="2" t="s">
        <v>235</v>
      </c>
      <c r="C264" s="3">
        <v>59.43</v>
      </c>
      <c r="D264" s="23">
        <v>92</v>
      </c>
      <c r="E264" s="23">
        <v>109</v>
      </c>
      <c r="F264" s="14">
        <f t="shared" si="26"/>
        <v>8.7161793277425446</v>
      </c>
      <c r="G264" s="15">
        <v>68.146179327742544</v>
      </c>
      <c r="H264" s="23">
        <f t="shared" si="24"/>
        <v>88.590033126065308</v>
      </c>
      <c r="I264" s="23">
        <f t="shared" si="25"/>
        <v>102.21926899161382</v>
      </c>
      <c r="K264" s="34">
        <f t="shared" si="27"/>
        <v>23.853820672257456</v>
      </c>
      <c r="L264" s="34">
        <f t="shared" si="28"/>
        <v>-3.4099668739346924</v>
      </c>
      <c r="M264" s="34">
        <f t="shared" si="29"/>
        <v>-6.7807310083861836</v>
      </c>
    </row>
    <row r="265" spans="1:13" x14ac:dyDescent="0.25">
      <c r="A265" s="1">
        <v>268</v>
      </c>
      <c r="B265" s="2" t="s">
        <v>236</v>
      </c>
      <c r="C265" s="3">
        <v>92.41</v>
      </c>
      <c r="D265" s="23">
        <v>141</v>
      </c>
      <c r="E265" s="23">
        <v>162</v>
      </c>
      <c r="F265" s="14">
        <f t="shared" si="26"/>
        <v>22.033532387321557</v>
      </c>
      <c r="G265" s="15">
        <v>114.44353238732155</v>
      </c>
      <c r="H265" s="23">
        <f t="shared" si="24"/>
        <v>148.77659210351803</v>
      </c>
      <c r="I265" s="23">
        <f t="shared" si="25"/>
        <v>171.66529858098232</v>
      </c>
      <c r="K265" s="34">
        <f t="shared" si="27"/>
        <v>26.556467612678446</v>
      </c>
      <c r="L265" s="34">
        <f t="shared" si="28"/>
        <v>7.776592103518027</v>
      </c>
      <c r="M265" s="34">
        <f t="shared" si="29"/>
        <v>9.6652985809823235</v>
      </c>
    </row>
    <row r="266" spans="1:13" x14ac:dyDescent="0.25">
      <c r="A266" s="1">
        <v>269</v>
      </c>
      <c r="B266" s="2" t="s">
        <v>237</v>
      </c>
      <c r="C266" s="3">
        <v>113.36</v>
      </c>
      <c r="D266" s="23">
        <v>191</v>
      </c>
      <c r="E266" s="23">
        <v>248</v>
      </c>
      <c r="F266" s="14">
        <f t="shared" si="26"/>
        <v>59.287622341454934</v>
      </c>
      <c r="G266" s="15">
        <v>172.64762234145493</v>
      </c>
      <c r="H266" s="23">
        <f t="shared" si="24"/>
        <v>224.44190904389143</v>
      </c>
      <c r="I266" s="23">
        <f t="shared" si="25"/>
        <v>258.97143351218239</v>
      </c>
      <c r="K266" s="34">
        <f t="shared" si="27"/>
        <v>18.352377658545066</v>
      </c>
      <c r="L266" s="34">
        <f t="shared" si="28"/>
        <v>33.441909043891428</v>
      </c>
      <c r="M266" s="34">
        <f t="shared" si="29"/>
        <v>10.971433512182386</v>
      </c>
    </row>
    <row r="267" spans="1:13" x14ac:dyDescent="0.25">
      <c r="A267" s="1">
        <v>270</v>
      </c>
      <c r="B267" s="2" t="s">
        <v>238</v>
      </c>
      <c r="C267" s="3">
        <v>309.14999999999998</v>
      </c>
      <c r="D267" s="23">
        <v>521</v>
      </c>
      <c r="E267" s="23">
        <v>636</v>
      </c>
      <c r="F267" s="14">
        <f t="shared" si="26"/>
        <v>-98.361255708325444</v>
      </c>
      <c r="G267" s="15">
        <v>210.78874429167453</v>
      </c>
      <c r="H267" s="23">
        <f t="shared" si="24"/>
        <v>274.02536757917687</v>
      </c>
      <c r="I267" s="23">
        <f t="shared" si="25"/>
        <v>316.18311643751179</v>
      </c>
      <c r="K267" s="34">
        <f t="shared" si="27"/>
        <v>310.21125570832544</v>
      </c>
      <c r="L267" s="34">
        <f t="shared" si="28"/>
        <v>-246.97463242082313</v>
      </c>
      <c r="M267" s="34">
        <f t="shared" si="29"/>
        <v>-319.81688356248821</v>
      </c>
    </row>
    <row r="268" spans="1:13" x14ac:dyDescent="0.25">
      <c r="A268" s="1">
        <v>271</v>
      </c>
      <c r="B268" s="2" t="s">
        <v>239</v>
      </c>
      <c r="C268" s="3">
        <v>114.21437283179402</v>
      </c>
      <c r="D268" s="23">
        <v>181</v>
      </c>
      <c r="E268" s="23">
        <v>252</v>
      </c>
      <c r="F268" s="14">
        <f t="shared" si="26"/>
        <v>64.155449202378961</v>
      </c>
      <c r="G268" s="15">
        <v>178.36982203417298</v>
      </c>
      <c r="H268" s="23">
        <f t="shared" si="24"/>
        <v>231.88076864442488</v>
      </c>
      <c r="I268" s="23">
        <f t="shared" si="25"/>
        <v>267.55473305125946</v>
      </c>
      <c r="K268" s="34">
        <f t="shared" si="27"/>
        <v>2.6301779658270164</v>
      </c>
      <c r="L268" s="34">
        <f t="shared" si="28"/>
        <v>50.880768644424876</v>
      </c>
      <c r="M268" s="34">
        <f t="shared" si="29"/>
        <v>15.554733051259461</v>
      </c>
    </row>
    <row r="269" spans="1:13" x14ac:dyDescent="0.25">
      <c r="A269" s="1">
        <v>272</v>
      </c>
      <c r="B269" s="2" t="s">
        <v>240</v>
      </c>
      <c r="C269" s="3">
        <v>114.21437283179402</v>
      </c>
      <c r="D269" s="23">
        <v>168</v>
      </c>
      <c r="E269" s="23">
        <v>193</v>
      </c>
      <c r="F269" s="14">
        <f t="shared" si="26"/>
        <v>64.966777993587741</v>
      </c>
      <c r="G269" s="15">
        <v>179.18115082538176</v>
      </c>
      <c r="H269" s="23">
        <f t="shared" si="24"/>
        <v>232.9354960729963</v>
      </c>
      <c r="I269" s="23">
        <f t="shared" si="25"/>
        <v>268.77172623807263</v>
      </c>
      <c r="K269" s="34">
        <f t="shared" si="27"/>
        <v>-11.181150825381764</v>
      </c>
      <c r="L269" s="34">
        <f t="shared" si="28"/>
        <v>64.935496072996301</v>
      </c>
      <c r="M269" s="34">
        <f t="shared" si="29"/>
        <v>75.771726238072631</v>
      </c>
    </row>
    <row r="270" spans="1:13" x14ac:dyDescent="0.25">
      <c r="A270" s="1">
        <v>273</v>
      </c>
      <c r="B270" s="2" t="s">
        <v>241</v>
      </c>
      <c r="C270" s="3">
        <v>114.21437283179402</v>
      </c>
      <c r="D270" s="23">
        <v>168</v>
      </c>
      <c r="E270" s="23">
        <v>252</v>
      </c>
      <c r="F270" s="14">
        <f t="shared" si="26"/>
        <v>64.966777993587741</v>
      </c>
      <c r="G270" s="15">
        <v>179.18115082538176</v>
      </c>
      <c r="H270" s="23">
        <f t="shared" si="24"/>
        <v>232.9354960729963</v>
      </c>
      <c r="I270" s="23">
        <f t="shared" si="25"/>
        <v>268.77172623807263</v>
      </c>
      <c r="K270" s="34">
        <f t="shared" si="27"/>
        <v>-11.181150825381764</v>
      </c>
      <c r="L270" s="34">
        <f t="shared" si="28"/>
        <v>64.935496072996301</v>
      </c>
      <c r="M270" s="34">
        <f t="shared" si="29"/>
        <v>16.771726238072631</v>
      </c>
    </row>
    <row r="271" spans="1:13" x14ac:dyDescent="0.25">
      <c r="A271" s="1">
        <v>274</v>
      </c>
      <c r="B271" s="2" t="s">
        <v>242</v>
      </c>
      <c r="C271" s="3">
        <v>177.27</v>
      </c>
      <c r="D271" s="23">
        <v>485</v>
      </c>
      <c r="E271" s="23">
        <v>607</v>
      </c>
      <c r="F271" s="14">
        <f t="shared" si="26"/>
        <v>105.48853544486056</v>
      </c>
      <c r="G271" s="15">
        <v>282.75853544486057</v>
      </c>
      <c r="H271" s="23">
        <f t="shared" si="24"/>
        <v>367.58609607831875</v>
      </c>
      <c r="I271" s="23">
        <f t="shared" si="25"/>
        <v>424.13780316729083</v>
      </c>
      <c r="K271" s="34">
        <f t="shared" si="27"/>
        <v>202.24146455513943</v>
      </c>
      <c r="L271" s="34">
        <f t="shared" si="28"/>
        <v>-117.41390392168125</v>
      </c>
      <c r="M271" s="34">
        <f t="shared" si="29"/>
        <v>-182.86219683270917</v>
      </c>
    </row>
    <row r="272" spans="1:13" ht="30" x14ac:dyDescent="0.25">
      <c r="A272" s="1">
        <v>275</v>
      </c>
      <c r="B272" s="2" t="s">
        <v>243</v>
      </c>
      <c r="C272" s="3">
        <v>127.25</v>
      </c>
      <c r="D272" s="23">
        <v>225</v>
      </c>
      <c r="E272" s="23">
        <v>330</v>
      </c>
      <c r="F272" s="14">
        <f t="shared" si="26"/>
        <v>-6.1820214372574753</v>
      </c>
      <c r="G272" s="15">
        <v>121.06797856274252</v>
      </c>
      <c r="H272" s="23">
        <f t="shared" si="24"/>
        <v>157.38837213156529</v>
      </c>
      <c r="I272" s="23">
        <f t="shared" si="25"/>
        <v>181.6019678441138</v>
      </c>
      <c r="K272" s="34">
        <f t="shared" si="27"/>
        <v>103.93202143725748</v>
      </c>
      <c r="L272" s="34">
        <f t="shared" si="28"/>
        <v>-67.611627868434709</v>
      </c>
      <c r="M272" s="34">
        <f t="shared" si="29"/>
        <v>-148.3980321558862</v>
      </c>
    </row>
    <row r="273" spans="1:13" ht="30" x14ac:dyDescent="0.25">
      <c r="A273" s="1">
        <v>276</v>
      </c>
      <c r="B273" s="2" t="s">
        <v>246</v>
      </c>
      <c r="C273" s="3">
        <v>269.92</v>
      </c>
      <c r="D273" s="23">
        <v>477</v>
      </c>
      <c r="E273" s="23">
        <v>750</v>
      </c>
      <c r="F273" s="14">
        <f t="shared" si="26"/>
        <v>-49.976082021094527</v>
      </c>
      <c r="G273" s="15">
        <v>219.94391797890549</v>
      </c>
      <c r="H273" s="23">
        <f t="shared" si="24"/>
        <v>285.92709337257713</v>
      </c>
      <c r="I273" s="23">
        <f t="shared" si="25"/>
        <v>329.91587696835825</v>
      </c>
      <c r="K273" s="34">
        <f t="shared" si="27"/>
        <v>257.05608202109454</v>
      </c>
      <c r="L273" s="34">
        <f t="shared" si="28"/>
        <v>-191.07290662742287</v>
      </c>
      <c r="M273" s="34">
        <f t="shared" si="29"/>
        <v>-420.08412303164175</v>
      </c>
    </row>
    <row r="274" spans="1:13" x14ac:dyDescent="0.25">
      <c r="A274" s="1">
        <v>277</v>
      </c>
      <c r="B274" s="2" t="s">
        <v>245</v>
      </c>
      <c r="C274" s="3">
        <v>140.72</v>
      </c>
      <c r="D274" s="23">
        <v>405</v>
      </c>
      <c r="E274" s="23">
        <v>521</v>
      </c>
      <c r="F274" s="14">
        <f t="shared" si="26"/>
        <v>11.401226658614519</v>
      </c>
      <c r="G274" s="15">
        <v>152.12122665861452</v>
      </c>
      <c r="H274" s="23">
        <f t="shared" si="24"/>
        <v>197.75759465619888</v>
      </c>
      <c r="I274" s="23">
        <f t="shared" si="25"/>
        <v>228.18183998792176</v>
      </c>
      <c r="K274" s="34">
        <f t="shared" si="27"/>
        <v>252.87877334138548</v>
      </c>
      <c r="L274" s="34">
        <f t="shared" si="28"/>
        <v>-207.24240534380112</v>
      </c>
      <c r="M274" s="34">
        <f t="shared" si="29"/>
        <v>-292.81816001207824</v>
      </c>
    </row>
    <row r="275" spans="1:13" ht="30" x14ac:dyDescent="0.25">
      <c r="A275" s="1">
        <v>278</v>
      </c>
      <c r="B275" s="2" t="s">
        <v>244</v>
      </c>
      <c r="C275" s="3">
        <v>96.31</v>
      </c>
      <c r="D275" s="23">
        <v>225</v>
      </c>
      <c r="E275" s="23">
        <v>330</v>
      </c>
      <c r="F275" s="14">
        <f t="shared" si="26"/>
        <v>24.757978562742522</v>
      </c>
      <c r="G275" s="15">
        <v>121.06797856274252</v>
      </c>
      <c r="H275" s="23">
        <f t="shared" si="24"/>
        <v>157.38837213156529</v>
      </c>
      <c r="I275" s="23">
        <f t="shared" si="25"/>
        <v>181.6019678441138</v>
      </c>
      <c r="K275" s="34">
        <f t="shared" si="27"/>
        <v>103.93202143725748</v>
      </c>
      <c r="L275" s="34">
        <f t="shared" si="28"/>
        <v>-67.611627868434709</v>
      </c>
      <c r="M275" s="34">
        <f t="shared" si="29"/>
        <v>-148.3980321558862</v>
      </c>
    </row>
    <row r="276" spans="1:13" x14ac:dyDescent="0.25">
      <c r="A276" s="1">
        <v>279</v>
      </c>
      <c r="B276" s="4" t="s">
        <v>291</v>
      </c>
      <c r="C276" s="13">
        <v>93.89</v>
      </c>
      <c r="D276" s="23">
        <v>122</v>
      </c>
      <c r="E276" s="23">
        <v>141</v>
      </c>
      <c r="F276" s="14">
        <f t="shared" si="26"/>
        <v>50.807981862094877</v>
      </c>
      <c r="G276" s="15">
        <v>144.69798186209488</v>
      </c>
      <c r="H276" s="23">
        <f t="shared" si="24"/>
        <v>188.10737642072334</v>
      </c>
      <c r="I276" s="23">
        <f t="shared" si="25"/>
        <v>217.04697279314232</v>
      </c>
      <c r="K276" s="34">
        <f t="shared" si="27"/>
        <v>-22.697981862094878</v>
      </c>
      <c r="L276" s="34">
        <f t="shared" si="28"/>
        <v>66.107376420723341</v>
      </c>
      <c r="M276" s="34">
        <f t="shared" si="29"/>
        <v>76.046972793142317</v>
      </c>
    </row>
    <row r="277" spans="1:13" x14ac:dyDescent="0.25">
      <c r="A277" s="1">
        <v>280</v>
      </c>
      <c r="B277" s="2" t="s">
        <v>247</v>
      </c>
      <c r="C277" s="3">
        <v>98.34</v>
      </c>
      <c r="D277" s="23">
        <v>151</v>
      </c>
      <c r="E277" s="23">
        <v>168</v>
      </c>
      <c r="F277" s="14">
        <f t="shared" si="26"/>
        <v>47.681981862094858</v>
      </c>
      <c r="G277" s="15">
        <v>146.02198186209486</v>
      </c>
      <c r="H277" s="23">
        <f t="shared" si="24"/>
        <v>189.82857642072332</v>
      </c>
      <c r="I277" s="23">
        <f t="shared" si="25"/>
        <v>219.03297279314228</v>
      </c>
      <c r="K277" s="34">
        <f t="shared" si="27"/>
        <v>4.9780181379051385</v>
      </c>
      <c r="L277" s="34">
        <f t="shared" si="28"/>
        <v>38.828576420723323</v>
      </c>
      <c r="M277" s="34">
        <f t="shared" si="29"/>
        <v>51.032972793142278</v>
      </c>
    </row>
    <row r="278" spans="1:13" x14ac:dyDescent="0.25">
      <c r="A278" s="1">
        <v>281</v>
      </c>
      <c r="B278" s="2" t="s">
        <v>248</v>
      </c>
      <c r="C278" s="3">
        <v>137.4</v>
      </c>
      <c r="D278" s="23">
        <v>231</v>
      </c>
      <c r="E278" s="23">
        <v>347</v>
      </c>
      <c r="F278" s="14">
        <f t="shared" si="26"/>
        <v>7.297981862094872</v>
      </c>
      <c r="G278" s="15">
        <v>144.69798186209488</v>
      </c>
      <c r="H278" s="23">
        <f t="shared" si="24"/>
        <v>188.10737642072334</v>
      </c>
      <c r="I278" s="23">
        <f t="shared" si="25"/>
        <v>217.04697279314232</v>
      </c>
      <c r="K278" s="34">
        <f t="shared" si="27"/>
        <v>86.302018137905122</v>
      </c>
      <c r="L278" s="34">
        <f t="shared" si="28"/>
        <v>-42.892623579276659</v>
      </c>
      <c r="M278" s="34">
        <f t="shared" si="29"/>
        <v>-129.95302720685768</v>
      </c>
    </row>
    <row r="279" spans="1:13" x14ac:dyDescent="0.25">
      <c r="A279" s="1">
        <v>282</v>
      </c>
      <c r="B279" s="2" t="s">
        <v>249</v>
      </c>
      <c r="C279" s="3">
        <v>92.51</v>
      </c>
      <c r="D279" s="23">
        <v>145</v>
      </c>
      <c r="E279" s="23">
        <v>185</v>
      </c>
      <c r="F279" s="14">
        <f t="shared" si="26"/>
        <v>48.729652458382091</v>
      </c>
      <c r="G279" s="15">
        <v>141.2396524583821</v>
      </c>
      <c r="H279" s="23">
        <f t="shared" si="24"/>
        <v>183.61154819589672</v>
      </c>
      <c r="I279" s="23">
        <f t="shared" si="25"/>
        <v>211.85947868757313</v>
      </c>
      <c r="K279" s="34">
        <f t="shared" si="27"/>
        <v>3.7603475416179037</v>
      </c>
      <c r="L279" s="34">
        <f t="shared" si="28"/>
        <v>38.611548195896717</v>
      </c>
      <c r="M279" s="34">
        <f t="shared" si="29"/>
        <v>26.85947868757313</v>
      </c>
    </row>
    <row r="280" spans="1:13" x14ac:dyDescent="0.25">
      <c r="A280" s="1">
        <v>283</v>
      </c>
      <c r="B280" s="2" t="s">
        <v>250</v>
      </c>
      <c r="C280" s="3">
        <v>180.9</v>
      </c>
      <c r="D280" s="23">
        <v>405</v>
      </c>
      <c r="E280" s="23">
        <v>521</v>
      </c>
      <c r="F280" s="14">
        <f t="shared" si="26"/>
        <v>29.888744291674527</v>
      </c>
      <c r="G280" s="15">
        <v>210.78874429167453</v>
      </c>
      <c r="H280" s="23">
        <f t="shared" si="24"/>
        <v>274.02536757917687</v>
      </c>
      <c r="I280" s="23">
        <f t="shared" si="25"/>
        <v>316.18311643751179</v>
      </c>
      <c r="K280" s="34">
        <f t="shared" si="27"/>
        <v>194.21125570832547</v>
      </c>
      <c r="L280" s="34">
        <f t="shared" si="28"/>
        <v>-130.97463242082313</v>
      </c>
      <c r="M280" s="34">
        <f t="shared" si="29"/>
        <v>-204.81688356248821</v>
      </c>
    </row>
    <row r="281" spans="1:13" x14ac:dyDescent="0.25">
      <c r="A281" s="1">
        <v>284</v>
      </c>
      <c r="B281" s="2" t="s">
        <v>251</v>
      </c>
      <c r="C281" s="3">
        <v>120.7</v>
      </c>
      <c r="D281" s="23">
        <v>181</v>
      </c>
      <c r="E281" s="23">
        <v>206</v>
      </c>
      <c r="F281" s="14">
        <f t="shared" si="26"/>
        <v>57.669822034172981</v>
      </c>
      <c r="G281" s="15">
        <v>178.36982203417298</v>
      </c>
      <c r="H281" s="23">
        <f t="shared" si="24"/>
        <v>231.88076864442488</v>
      </c>
      <c r="I281" s="23">
        <f t="shared" si="25"/>
        <v>267.55473305125946</v>
      </c>
      <c r="K281" s="34">
        <f t="shared" si="27"/>
        <v>2.6301779658270164</v>
      </c>
      <c r="L281" s="34">
        <f t="shared" si="28"/>
        <v>50.880768644424876</v>
      </c>
      <c r="M281" s="34">
        <f t="shared" si="29"/>
        <v>61.554733051259461</v>
      </c>
    </row>
    <row r="282" spans="1:13" x14ac:dyDescent="0.25">
      <c r="A282" s="1">
        <v>285</v>
      </c>
      <c r="B282" s="4" t="s">
        <v>292</v>
      </c>
      <c r="C282" s="13">
        <v>93.89</v>
      </c>
      <c r="D282" s="23">
        <v>122</v>
      </c>
      <c r="E282" s="23">
        <v>141</v>
      </c>
      <c r="F282" s="14">
        <f t="shared" si="26"/>
        <v>50.807981862094877</v>
      </c>
      <c r="G282" s="15">
        <v>144.69798186209488</v>
      </c>
      <c r="H282" s="23">
        <f t="shared" si="24"/>
        <v>188.10737642072334</v>
      </c>
      <c r="I282" s="23">
        <f t="shared" si="25"/>
        <v>217.04697279314232</v>
      </c>
      <c r="K282" s="34">
        <f t="shared" si="27"/>
        <v>-22.697981862094878</v>
      </c>
      <c r="L282" s="34">
        <f t="shared" si="28"/>
        <v>66.107376420723341</v>
      </c>
      <c r="M282" s="34">
        <f t="shared" si="29"/>
        <v>76.046972793142317</v>
      </c>
    </row>
    <row r="283" spans="1:13" x14ac:dyDescent="0.25">
      <c r="A283" s="1">
        <v>286</v>
      </c>
      <c r="B283" s="2" t="s">
        <v>253</v>
      </c>
      <c r="C283" s="3">
        <v>147.68</v>
      </c>
      <c r="D283" s="23">
        <v>485</v>
      </c>
      <c r="E283" s="23">
        <v>636</v>
      </c>
      <c r="F283" s="14">
        <f t="shared" si="26"/>
        <v>60.512230825381749</v>
      </c>
      <c r="G283" s="15">
        <v>208.19223082538176</v>
      </c>
      <c r="H283" s="23">
        <f t="shared" si="24"/>
        <v>270.64990007299627</v>
      </c>
      <c r="I283" s="23">
        <f t="shared" si="25"/>
        <v>312.28834623807262</v>
      </c>
      <c r="K283" s="34">
        <f t="shared" si="27"/>
        <v>276.80776917461822</v>
      </c>
      <c r="L283" s="34">
        <f t="shared" si="28"/>
        <v>-214.35009992700373</v>
      </c>
      <c r="M283" s="34">
        <f t="shared" si="29"/>
        <v>-323.71165376192738</v>
      </c>
    </row>
    <row r="284" spans="1:13" x14ac:dyDescent="0.25">
      <c r="A284" s="1">
        <v>287</v>
      </c>
      <c r="B284" s="2" t="s">
        <v>252</v>
      </c>
      <c r="C284" s="3">
        <v>111.64</v>
      </c>
      <c r="D284" s="23">
        <v>168</v>
      </c>
      <c r="E284" s="23">
        <v>193</v>
      </c>
      <c r="F284" s="14">
        <f t="shared" si="26"/>
        <v>67.541150825381763</v>
      </c>
      <c r="G284" s="15">
        <v>179.18115082538176</v>
      </c>
      <c r="H284" s="23">
        <f t="shared" si="24"/>
        <v>232.9354960729963</v>
      </c>
      <c r="I284" s="23">
        <f t="shared" si="25"/>
        <v>268.77172623807263</v>
      </c>
      <c r="K284" s="34">
        <f t="shared" si="27"/>
        <v>-11.181150825381764</v>
      </c>
      <c r="L284" s="34">
        <f t="shared" si="28"/>
        <v>64.935496072996301</v>
      </c>
      <c r="M284" s="34">
        <f t="shared" si="29"/>
        <v>75.771726238072631</v>
      </c>
    </row>
    <row r="285" spans="1:13" x14ac:dyDescent="0.25">
      <c r="A285" s="1">
        <v>288</v>
      </c>
      <c r="B285" s="2" t="s">
        <v>254</v>
      </c>
      <c r="C285" s="3">
        <v>92.51</v>
      </c>
      <c r="D285" s="23">
        <v>126</v>
      </c>
      <c r="E285" s="23">
        <v>145</v>
      </c>
      <c r="F285" s="14">
        <f t="shared" si="26"/>
        <v>48.729652458382091</v>
      </c>
      <c r="G285" s="15">
        <v>141.2396524583821</v>
      </c>
      <c r="H285" s="23">
        <f t="shared" si="24"/>
        <v>183.61154819589672</v>
      </c>
      <c r="I285" s="23">
        <f t="shared" si="25"/>
        <v>211.85947868757313</v>
      </c>
      <c r="K285" s="34">
        <f t="shared" si="27"/>
        <v>-15.239652458382096</v>
      </c>
      <c r="L285" s="34">
        <f t="shared" si="28"/>
        <v>57.611548195896717</v>
      </c>
      <c r="M285" s="34">
        <f t="shared" si="29"/>
        <v>66.85947868757313</v>
      </c>
    </row>
    <row r="286" spans="1:13" x14ac:dyDescent="0.25">
      <c r="A286" s="1">
        <v>289</v>
      </c>
      <c r="B286" s="2" t="s">
        <v>255</v>
      </c>
      <c r="C286" s="3">
        <v>120.7</v>
      </c>
      <c r="D286" s="23">
        <v>181</v>
      </c>
      <c r="E286" s="23">
        <v>206</v>
      </c>
      <c r="F286" s="14">
        <f t="shared" si="26"/>
        <v>57.669822034172981</v>
      </c>
      <c r="G286" s="15">
        <v>178.36982203417298</v>
      </c>
      <c r="H286" s="23">
        <f t="shared" si="24"/>
        <v>231.88076864442488</v>
      </c>
      <c r="I286" s="23">
        <f t="shared" si="25"/>
        <v>267.55473305125946</v>
      </c>
      <c r="K286" s="34">
        <f t="shared" si="27"/>
        <v>2.6301779658270164</v>
      </c>
      <c r="L286" s="34">
        <f t="shared" si="28"/>
        <v>50.880768644424876</v>
      </c>
      <c r="M286" s="34">
        <f t="shared" si="29"/>
        <v>61.554733051259461</v>
      </c>
    </row>
    <row r="287" spans="1:13" x14ac:dyDescent="0.25">
      <c r="A287" s="1">
        <v>290</v>
      </c>
      <c r="B287" s="2" t="s">
        <v>257</v>
      </c>
      <c r="C287" s="3">
        <v>288.54000000000002</v>
      </c>
      <c r="D287" s="23">
        <v>485</v>
      </c>
      <c r="E287" s="23">
        <v>607</v>
      </c>
      <c r="F287" s="14">
        <f t="shared" si="26"/>
        <v>-77.751255708325488</v>
      </c>
      <c r="G287" s="15">
        <v>210.78874429167453</v>
      </c>
      <c r="H287" s="23">
        <f t="shared" si="24"/>
        <v>274.02536757917687</v>
      </c>
      <c r="I287" s="23">
        <f t="shared" si="25"/>
        <v>316.18311643751179</v>
      </c>
      <c r="K287" s="34">
        <f t="shared" si="27"/>
        <v>274.21125570832544</v>
      </c>
      <c r="L287" s="34">
        <f t="shared" si="28"/>
        <v>-210.97463242082313</v>
      </c>
      <c r="M287" s="34">
        <f t="shared" si="29"/>
        <v>-290.81688356248821</v>
      </c>
    </row>
    <row r="288" spans="1:13" x14ac:dyDescent="0.25">
      <c r="A288" s="1">
        <v>291</v>
      </c>
      <c r="B288" s="2" t="s">
        <v>256</v>
      </c>
      <c r="C288" s="3">
        <v>120.7</v>
      </c>
      <c r="D288" s="23">
        <v>300</v>
      </c>
      <c r="E288" s="23">
        <v>336</v>
      </c>
      <c r="F288" s="14">
        <f t="shared" si="26"/>
        <v>57.669822034172981</v>
      </c>
      <c r="G288" s="15">
        <v>178.36982203417298</v>
      </c>
      <c r="H288" s="23">
        <f t="shared" si="24"/>
        <v>231.88076864442488</v>
      </c>
      <c r="I288" s="23">
        <f t="shared" si="25"/>
        <v>267.55473305125946</v>
      </c>
      <c r="K288" s="34">
        <f t="shared" si="27"/>
        <v>121.63017796582702</v>
      </c>
      <c r="L288" s="34">
        <f t="shared" si="28"/>
        <v>-68.119231355575124</v>
      </c>
      <c r="M288" s="34">
        <f t="shared" si="29"/>
        <v>-68.445266948740539</v>
      </c>
    </row>
    <row r="289" spans="1:13" x14ac:dyDescent="0.25">
      <c r="A289" s="1">
        <v>292</v>
      </c>
      <c r="B289" s="2" t="s">
        <v>258</v>
      </c>
      <c r="C289" s="3">
        <v>82.44</v>
      </c>
      <c r="D289" s="23">
        <v>139</v>
      </c>
      <c r="E289" s="23">
        <v>174</v>
      </c>
      <c r="F289" s="14">
        <f t="shared" si="26"/>
        <v>62.25798186209488</v>
      </c>
      <c r="G289" s="15">
        <v>144.69798186209488</v>
      </c>
      <c r="H289" s="23">
        <f t="shared" si="24"/>
        <v>188.10737642072334</v>
      </c>
      <c r="I289" s="23">
        <f t="shared" si="25"/>
        <v>217.04697279314232</v>
      </c>
      <c r="K289" s="34">
        <f t="shared" si="27"/>
        <v>-5.6979818620948777</v>
      </c>
      <c r="L289" s="34">
        <f t="shared" si="28"/>
        <v>49.107376420723341</v>
      </c>
      <c r="M289" s="34">
        <f t="shared" si="29"/>
        <v>43.046972793142317</v>
      </c>
    </row>
    <row r="290" spans="1:13" x14ac:dyDescent="0.25">
      <c r="A290" s="1">
        <v>293</v>
      </c>
      <c r="B290" s="2" t="s">
        <v>259</v>
      </c>
      <c r="C290" s="3">
        <v>125.68</v>
      </c>
      <c r="D290" s="23">
        <v>1491</v>
      </c>
      <c r="E290" s="23">
        <v>1730</v>
      </c>
      <c r="F290" s="14">
        <f t="shared" si="26"/>
        <v>72.124011811904126</v>
      </c>
      <c r="G290" s="15">
        <v>197.80401181190413</v>
      </c>
      <c r="H290" s="23">
        <f t="shared" si="24"/>
        <v>257.14521535547539</v>
      </c>
      <c r="I290" s="23">
        <f t="shared" si="25"/>
        <v>296.70601771785618</v>
      </c>
      <c r="K290" s="34">
        <f t="shared" si="27"/>
        <v>1293.195988188096</v>
      </c>
      <c r="L290" s="34">
        <f t="shared" si="28"/>
        <v>-1233.8547846445247</v>
      </c>
      <c r="M290" s="34">
        <f t="shared" si="29"/>
        <v>-1433.2939822821438</v>
      </c>
    </row>
    <row r="291" spans="1:13" x14ac:dyDescent="0.25">
      <c r="A291" s="1">
        <v>294</v>
      </c>
      <c r="B291" s="2" t="s">
        <v>260</v>
      </c>
      <c r="C291" s="3">
        <v>158.38</v>
      </c>
      <c r="D291" s="23">
        <v>5660</v>
      </c>
      <c r="E291" s="23">
        <v>5891</v>
      </c>
      <c r="F291" s="14">
        <f t="shared" si="26"/>
        <v>66.637030825381743</v>
      </c>
      <c r="G291" s="15">
        <v>225.01703082538174</v>
      </c>
      <c r="H291" s="23">
        <f t="shared" si="24"/>
        <v>292.52214007299625</v>
      </c>
      <c r="I291" s="23">
        <f t="shared" si="25"/>
        <v>337.52554623807259</v>
      </c>
      <c r="K291" s="34">
        <f t="shared" si="27"/>
        <v>5434.9829691746181</v>
      </c>
      <c r="L291" s="34">
        <f t="shared" si="28"/>
        <v>-5367.4778599270039</v>
      </c>
      <c r="M291" s="34">
        <f t="shared" si="29"/>
        <v>-5553.4744537619272</v>
      </c>
    </row>
    <row r="292" spans="1:13" x14ac:dyDescent="0.25">
      <c r="D292" s="14"/>
      <c r="E292" s="14"/>
      <c r="F292" s="14"/>
      <c r="H292" s="14"/>
      <c r="I292" s="14"/>
      <c r="K292" s="31"/>
      <c r="L292" s="31"/>
      <c r="M292" s="31"/>
    </row>
    <row r="293" spans="1:13" x14ac:dyDescent="0.25">
      <c r="A293" s="51" t="s">
        <v>293</v>
      </c>
      <c r="B293" s="51"/>
      <c r="C293" s="5"/>
      <c r="D293" s="14"/>
      <c r="E293" s="14"/>
      <c r="F293" s="14"/>
      <c r="H293" s="14"/>
      <c r="I293" s="14"/>
      <c r="K293" s="31"/>
      <c r="L293" s="31"/>
      <c r="M293" s="31"/>
    </row>
    <row r="294" spans="1:13" x14ac:dyDescent="0.25">
      <c r="A294" s="9">
        <v>1</v>
      </c>
      <c r="B294" s="4" t="s">
        <v>294</v>
      </c>
      <c r="C294" s="16">
        <v>376.6</v>
      </c>
      <c r="D294" s="23">
        <v>565</v>
      </c>
      <c r="E294" s="23">
        <v>651</v>
      </c>
      <c r="F294" s="14">
        <f t="shared" si="26"/>
        <v>10.195551640443171</v>
      </c>
      <c r="G294" s="15">
        <v>386.79555164044319</v>
      </c>
      <c r="H294" s="23">
        <f t="shared" si="24"/>
        <v>502.83421713257616</v>
      </c>
      <c r="I294" s="23">
        <f t="shared" si="25"/>
        <v>580.19332746066482</v>
      </c>
      <c r="K294" s="34">
        <f t="shared" si="27"/>
        <v>178.20444835955681</v>
      </c>
      <c r="L294" s="34">
        <f t="shared" si="28"/>
        <v>-62.165782867423843</v>
      </c>
      <c r="M294" s="34">
        <f t="shared" si="29"/>
        <v>-70.806672539335182</v>
      </c>
    </row>
    <row r="295" spans="1:13" x14ac:dyDescent="0.25">
      <c r="A295" s="9">
        <v>3</v>
      </c>
      <c r="B295" s="4" t="s">
        <v>295</v>
      </c>
      <c r="C295" s="16">
        <v>383.49</v>
      </c>
      <c r="D295" s="23">
        <v>575</v>
      </c>
      <c r="E295" s="23">
        <v>664</v>
      </c>
      <c r="F295" s="14">
        <f t="shared" si="26"/>
        <v>24.088751640443149</v>
      </c>
      <c r="G295" s="24">
        <v>407.57875164044316</v>
      </c>
      <c r="H295" s="23">
        <f t="shared" si="24"/>
        <v>529.85237713257607</v>
      </c>
      <c r="I295" s="23">
        <f t="shared" si="25"/>
        <v>611.36812746066471</v>
      </c>
      <c r="K295" s="34">
        <f t="shared" si="27"/>
        <v>167.42124835955684</v>
      </c>
      <c r="L295" s="34">
        <f t="shared" si="28"/>
        <v>-45.147622867423934</v>
      </c>
      <c r="M295" s="34">
        <f t="shared" si="29"/>
        <v>-52.631872539335291</v>
      </c>
    </row>
    <row r="296" spans="1:13" x14ac:dyDescent="0.25">
      <c r="A296" s="9">
        <v>4</v>
      </c>
      <c r="B296" s="4" t="s">
        <v>300</v>
      </c>
      <c r="C296" s="16">
        <v>383.49</v>
      </c>
      <c r="D296" s="23">
        <v>575</v>
      </c>
      <c r="E296" s="23">
        <v>664</v>
      </c>
      <c r="F296" s="14">
        <f t="shared" si="26"/>
        <v>24.088751640443149</v>
      </c>
      <c r="G296" s="15">
        <v>407.57875164044316</v>
      </c>
      <c r="H296" s="23">
        <f t="shared" si="24"/>
        <v>529.85237713257607</v>
      </c>
      <c r="I296" s="23">
        <f t="shared" si="25"/>
        <v>611.36812746066471</v>
      </c>
      <c r="K296" s="34">
        <f t="shared" si="27"/>
        <v>167.42124835955684</v>
      </c>
      <c r="L296" s="34">
        <f t="shared" si="28"/>
        <v>-45.147622867423934</v>
      </c>
      <c r="M296" s="34">
        <f t="shared" si="29"/>
        <v>-52.631872539335291</v>
      </c>
    </row>
    <row r="297" spans="1:13" x14ac:dyDescent="0.25">
      <c r="D297" s="14"/>
      <c r="E297" s="14"/>
      <c r="F297" s="14"/>
      <c r="H297" s="14"/>
      <c r="I297" s="14"/>
      <c r="K297" s="31"/>
      <c r="L297" s="31"/>
      <c r="M297" s="31"/>
    </row>
    <row r="298" spans="1:13" x14ac:dyDescent="0.25">
      <c r="D298" s="14"/>
      <c r="E298" s="14"/>
      <c r="F298" s="14"/>
      <c r="H298" s="14"/>
      <c r="I298" s="14"/>
      <c r="K298" s="31"/>
      <c r="L298" s="31"/>
      <c r="M298" s="31"/>
    </row>
    <row r="299" spans="1:13" x14ac:dyDescent="0.25">
      <c r="A299" s="10">
        <v>1</v>
      </c>
      <c r="B299" s="6" t="s">
        <v>304</v>
      </c>
      <c r="C299" s="16">
        <v>117.6158223602496</v>
      </c>
      <c r="D299" s="23">
        <v>195</v>
      </c>
      <c r="E299" s="23">
        <v>195</v>
      </c>
      <c r="F299" s="14">
        <f t="shared" si="26"/>
        <v>-0.54739959502794022</v>
      </c>
      <c r="G299" s="15">
        <v>117.06842276522165</v>
      </c>
      <c r="H299" s="23">
        <f t="shared" si="24"/>
        <v>152.18894959478814</v>
      </c>
      <c r="I299" s="23">
        <f t="shared" si="25"/>
        <v>175.60263414783248</v>
      </c>
      <c r="K299" s="34">
        <f t="shared" si="27"/>
        <v>77.931577234778345</v>
      </c>
      <c r="L299" s="34">
        <f t="shared" si="28"/>
        <v>-42.811050405211859</v>
      </c>
      <c r="M299" s="34">
        <f t="shared" si="29"/>
        <v>-19.397365852167525</v>
      </c>
    </row>
    <row r="300" spans="1:13" x14ac:dyDescent="0.25">
      <c r="A300" s="10">
        <v>2</v>
      </c>
      <c r="B300" s="6" t="s">
        <v>305</v>
      </c>
      <c r="C300" s="16">
        <v>122.95756213480533</v>
      </c>
      <c r="D300" s="23">
        <v>255</v>
      </c>
      <c r="E300" s="23">
        <v>255</v>
      </c>
      <c r="F300" s="14">
        <f t="shared" si="26"/>
        <v>2.6787676014156006</v>
      </c>
      <c r="G300" s="15">
        <v>125.63632973622093</v>
      </c>
      <c r="H300" s="23">
        <f t="shared" si="24"/>
        <v>163.3272286570872</v>
      </c>
      <c r="I300" s="23">
        <f t="shared" si="25"/>
        <v>188.45449460433139</v>
      </c>
      <c r="K300" s="34">
        <f t="shared" si="27"/>
        <v>129.36367026377906</v>
      </c>
      <c r="L300" s="34">
        <f t="shared" si="28"/>
        <v>-91.672771342912796</v>
      </c>
      <c r="M300" s="34">
        <f t="shared" si="29"/>
        <v>-66.545505395668613</v>
      </c>
    </row>
    <row r="301" spans="1:13" x14ac:dyDescent="0.25">
      <c r="A301" s="10">
        <v>3</v>
      </c>
      <c r="B301" s="6" t="s">
        <v>306</v>
      </c>
      <c r="C301" s="16">
        <v>127.60226190936105</v>
      </c>
      <c r="D301" s="23">
        <v>295</v>
      </c>
      <c r="E301" s="23">
        <v>295</v>
      </c>
      <c r="F301" s="14">
        <f t="shared" si="26"/>
        <v>6.5099347978591737</v>
      </c>
      <c r="G301" s="15">
        <v>134.11219670722022</v>
      </c>
      <c r="H301" s="23">
        <f t="shared" si="24"/>
        <v>174.34585571938629</v>
      </c>
      <c r="I301" s="23">
        <f t="shared" si="25"/>
        <v>201.16829506083033</v>
      </c>
      <c r="K301" s="34">
        <f t="shared" si="27"/>
        <v>160.88780329277978</v>
      </c>
      <c r="L301" s="34">
        <f t="shared" si="28"/>
        <v>-120.65414428061371</v>
      </c>
      <c r="M301" s="34">
        <f t="shared" si="29"/>
        <v>-93.831704939169668</v>
      </c>
    </row>
    <row r="302" spans="1:13" x14ac:dyDescent="0.25">
      <c r="A302" s="10">
        <v>4</v>
      </c>
      <c r="B302" s="6" t="s">
        <v>307</v>
      </c>
      <c r="C302" s="16">
        <v>68.45</v>
      </c>
      <c r="D302" s="23">
        <v>150</v>
      </c>
      <c r="E302" s="23">
        <v>190</v>
      </c>
      <c r="F302" s="14">
        <f t="shared" si="26"/>
        <v>23.281868862417923</v>
      </c>
      <c r="G302" s="15">
        <v>91.731868862417926</v>
      </c>
      <c r="H302" s="23">
        <f t="shared" si="24"/>
        <v>119.25142952114331</v>
      </c>
      <c r="I302" s="23">
        <f t="shared" si="25"/>
        <v>137.5978032936269</v>
      </c>
      <c r="K302" s="34">
        <f t="shared" si="27"/>
        <v>58.268131137582074</v>
      </c>
      <c r="L302" s="34">
        <f t="shared" si="28"/>
        <v>-30.748570478856692</v>
      </c>
      <c r="M302" s="34">
        <f t="shared" si="29"/>
        <v>-52.402196706373104</v>
      </c>
    </row>
    <row r="303" spans="1:13" x14ac:dyDescent="0.25">
      <c r="A303" s="10">
        <v>5</v>
      </c>
      <c r="B303" s="6" t="s">
        <v>308</v>
      </c>
      <c r="C303" s="16">
        <v>54.65</v>
      </c>
      <c r="D303" s="23">
        <v>110</v>
      </c>
      <c r="E303" s="23">
        <v>115</v>
      </c>
      <c r="F303" s="14">
        <f t="shared" si="26"/>
        <v>3.9812483057002126</v>
      </c>
      <c r="G303" s="15">
        <v>58.631248305700211</v>
      </c>
      <c r="H303" s="23">
        <f t="shared" si="24"/>
        <v>76.220622797410272</v>
      </c>
      <c r="I303" s="23">
        <f t="shared" si="25"/>
        <v>87.946872458550317</v>
      </c>
      <c r="K303" s="34">
        <f t="shared" si="27"/>
        <v>51.368751694299789</v>
      </c>
      <c r="L303" s="34">
        <f t="shared" si="28"/>
        <v>-33.779377202589728</v>
      </c>
      <c r="M303" s="34">
        <f t="shared" si="29"/>
        <v>-27.053127541449683</v>
      </c>
    </row>
    <row r="304" spans="1:13" x14ac:dyDescent="0.25">
      <c r="K304" s="31"/>
    </row>
    <row r="305" spans="1:2" x14ac:dyDescent="0.25">
      <c r="A305" s="32"/>
      <c r="B305" s="11" t="s">
        <v>315</v>
      </c>
    </row>
  </sheetData>
  <mergeCells count="1">
    <mergeCell ref="A293:B293"/>
  </mergeCells>
  <pageMargins left="0.19685039370078741" right="0.19685039370078741" top="0.19685039370078741" bottom="0.19685039370078741" header="0.2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D236"/>
  <sheetViews>
    <sheetView tabSelected="1" workbookViewId="0">
      <selection activeCell="B1" sqref="B1"/>
    </sheetView>
  </sheetViews>
  <sheetFormatPr defaultRowHeight="15.75" x14ac:dyDescent="0.25"/>
  <cols>
    <col min="1" max="1" width="6.42578125" style="46" customWidth="1"/>
    <col min="2" max="2" width="42.5703125" style="47" customWidth="1"/>
    <col min="3" max="4" width="20.85546875" style="48" customWidth="1"/>
    <col min="5" max="16384" width="9.140625" style="39"/>
  </cols>
  <sheetData>
    <row r="1" spans="1:4" x14ac:dyDescent="0.25">
      <c r="B1" s="50" t="s">
        <v>302</v>
      </c>
    </row>
    <row r="3" spans="1:4" x14ac:dyDescent="0.25">
      <c r="A3" s="52" t="s">
        <v>0</v>
      </c>
      <c r="B3" s="54" t="s">
        <v>318</v>
      </c>
      <c r="C3" s="56" t="s">
        <v>360</v>
      </c>
      <c r="D3" s="57"/>
    </row>
    <row r="4" spans="1:4" ht="63" x14ac:dyDescent="0.25">
      <c r="A4" s="53"/>
      <c r="B4" s="55"/>
      <c r="C4" s="49" t="s">
        <v>361</v>
      </c>
      <c r="D4" s="49" t="s">
        <v>362</v>
      </c>
    </row>
    <row r="5" spans="1:4" s="43" customFormat="1" ht="15.75" customHeight="1" x14ac:dyDescent="0.25">
      <c r="A5" s="40">
        <v>1</v>
      </c>
      <c r="B5" s="41" t="s">
        <v>4</v>
      </c>
      <c r="C5" s="42">
        <v>231</v>
      </c>
      <c r="D5" s="42">
        <v>277</v>
      </c>
    </row>
    <row r="6" spans="1:4" s="43" customFormat="1" ht="15.75" customHeight="1" x14ac:dyDescent="0.25">
      <c r="A6" s="40">
        <v>2</v>
      </c>
      <c r="B6" s="41" t="s">
        <v>5</v>
      </c>
      <c r="C6" s="42">
        <v>351</v>
      </c>
      <c r="D6" s="42">
        <v>397</v>
      </c>
    </row>
    <row r="7" spans="1:4" s="43" customFormat="1" ht="15.75" customHeight="1" x14ac:dyDescent="0.25">
      <c r="A7" s="40">
        <v>3</v>
      </c>
      <c r="B7" s="41" t="s">
        <v>6</v>
      </c>
      <c r="C7" s="42">
        <v>139</v>
      </c>
      <c r="D7" s="42">
        <v>174</v>
      </c>
    </row>
    <row r="8" spans="1:4" s="43" customFormat="1" ht="15.75" customHeight="1" x14ac:dyDescent="0.25">
      <c r="A8" s="40">
        <v>4</v>
      </c>
      <c r="B8" s="44" t="s">
        <v>9</v>
      </c>
      <c r="C8" s="42">
        <v>492</v>
      </c>
      <c r="D8" s="42">
        <v>590</v>
      </c>
    </row>
    <row r="9" spans="1:4" s="43" customFormat="1" ht="15.75" customHeight="1" x14ac:dyDescent="0.25">
      <c r="A9" s="40">
        <v>5</v>
      </c>
      <c r="B9" s="44" t="s">
        <v>10</v>
      </c>
      <c r="C9" s="42">
        <v>171</v>
      </c>
      <c r="D9" s="42">
        <v>205</v>
      </c>
    </row>
    <row r="10" spans="1:4" s="43" customFormat="1" ht="15.75" customHeight="1" x14ac:dyDescent="0.25">
      <c r="A10" s="40">
        <v>6</v>
      </c>
      <c r="B10" s="41" t="s">
        <v>11</v>
      </c>
      <c r="C10" s="42">
        <v>208</v>
      </c>
      <c r="D10" s="42">
        <v>271</v>
      </c>
    </row>
    <row r="11" spans="1:4" s="43" customFormat="1" ht="15.75" customHeight="1" x14ac:dyDescent="0.25">
      <c r="A11" s="40">
        <v>7</v>
      </c>
      <c r="B11" s="41" t="s">
        <v>13</v>
      </c>
      <c r="C11" s="42">
        <v>557</v>
      </c>
      <c r="D11" s="42">
        <v>652</v>
      </c>
    </row>
    <row r="12" spans="1:4" s="43" customFormat="1" ht="15.75" customHeight="1" x14ac:dyDescent="0.25">
      <c r="A12" s="40">
        <v>8</v>
      </c>
      <c r="B12" s="44" t="s">
        <v>14</v>
      </c>
      <c r="C12" s="42">
        <v>195</v>
      </c>
      <c r="D12" s="42">
        <v>225</v>
      </c>
    </row>
    <row r="13" spans="1:4" s="43" customFormat="1" ht="15.75" customHeight="1" x14ac:dyDescent="0.25">
      <c r="A13" s="40">
        <v>9</v>
      </c>
      <c r="B13" s="41" t="s">
        <v>15</v>
      </c>
      <c r="C13" s="42">
        <v>245</v>
      </c>
      <c r="D13" s="42">
        <v>355</v>
      </c>
    </row>
    <row r="14" spans="1:4" s="43" customFormat="1" ht="15.75" customHeight="1" x14ac:dyDescent="0.25">
      <c r="A14" s="40">
        <v>10</v>
      </c>
      <c r="B14" s="41" t="s">
        <v>16</v>
      </c>
      <c r="C14" s="42">
        <v>139</v>
      </c>
      <c r="D14" s="42">
        <v>174</v>
      </c>
    </row>
    <row r="15" spans="1:4" s="43" customFormat="1" ht="15.75" customHeight="1" x14ac:dyDescent="0.25">
      <c r="A15" s="40">
        <v>11</v>
      </c>
      <c r="B15" s="44" t="s">
        <v>355</v>
      </c>
      <c r="C15" s="42">
        <v>350</v>
      </c>
      <c r="D15" s="42">
        <v>370</v>
      </c>
    </row>
    <row r="16" spans="1:4" s="43" customFormat="1" ht="15.75" customHeight="1" x14ac:dyDescent="0.25">
      <c r="A16" s="40">
        <v>12</v>
      </c>
      <c r="B16" s="44" t="s">
        <v>19</v>
      </c>
      <c r="C16" s="42">
        <v>163</v>
      </c>
      <c r="D16" s="42">
        <v>188</v>
      </c>
    </row>
    <row r="17" spans="1:4" s="43" customFormat="1" ht="15.75" customHeight="1" x14ac:dyDescent="0.25">
      <c r="A17" s="40">
        <v>13</v>
      </c>
      <c r="B17" s="41" t="s">
        <v>20</v>
      </c>
      <c r="C17" s="42">
        <v>127</v>
      </c>
      <c r="D17" s="42">
        <v>147</v>
      </c>
    </row>
    <row r="18" spans="1:4" s="43" customFormat="1" ht="15.75" customHeight="1" x14ac:dyDescent="0.25">
      <c r="A18" s="40">
        <v>14</v>
      </c>
      <c r="B18" s="44" t="s">
        <v>21</v>
      </c>
      <c r="C18" s="42">
        <v>163</v>
      </c>
      <c r="D18" s="42">
        <v>188</v>
      </c>
    </row>
    <row r="19" spans="1:4" s="43" customFormat="1" ht="15.75" customHeight="1" x14ac:dyDescent="0.25">
      <c r="A19" s="40">
        <v>15</v>
      </c>
      <c r="B19" s="41" t="s">
        <v>23</v>
      </c>
      <c r="C19" s="42">
        <v>191</v>
      </c>
      <c r="D19" s="42">
        <v>221</v>
      </c>
    </row>
    <row r="20" spans="1:4" s="43" customFormat="1" ht="15.75" customHeight="1" x14ac:dyDescent="0.25">
      <c r="A20" s="40">
        <v>16</v>
      </c>
      <c r="B20" s="41" t="s">
        <v>24</v>
      </c>
      <c r="C20" s="42">
        <v>139</v>
      </c>
      <c r="D20" s="42">
        <v>174</v>
      </c>
    </row>
    <row r="21" spans="1:4" s="43" customFormat="1" ht="15.75" customHeight="1" x14ac:dyDescent="0.25">
      <c r="A21" s="40">
        <v>17</v>
      </c>
      <c r="B21" s="44" t="s">
        <v>26</v>
      </c>
      <c r="C21" s="42">
        <v>145</v>
      </c>
      <c r="D21" s="42">
        <v>168</v>
      </c>
    </row>
    <row r="22" spans="1:4" s="43" customFormat="1" ht="15.75" customHeight="1" x14ac:dyDescent="0.25">
      <c r="A22" s="40">
        <v>18</v>
      </c>
      <c r="B22" s="44" t="s">
        <v>324</v>
      </c>
      <c r="C22" s="42">
        <v>170</v>
      </c>
      <c r="D22" s="42">
        <v>195</v>
      </c>
    </row>
    <row r="23" spans="1:4" s="43" customFormat="1" ht="15.75" customHeight="1" x14ac:dyDescent="0.25">
      <c r="A23" s="40">
        <v>19</v>
      </c>
      <c r="B23" s="44" t="s">
        <v>327</v>
      </c>
      <c r="C23" s="42">
        <v>170</v>
      </c>
      <c r="D23" s="42">
        <v>195</v>
      </c>
    </row>
    <row r="24" spans="1:4" s="43" customFormat="1" ht="15.75" customHeight="1" x14ac:dyDescent="0.25">
      <c r="A24" s="40">
        <v>20</v>
      </c>
      <c r="B24" s="44" t="s">
        <v>29</v>
      </c>
      <c r="C24" s="42">
        <v>137</v>
      </c>
      <c r="D24" s="42">
        <v>202</v>
      </c>
    </row>
    <row r="25" spans="1:4" s="43" customFormat="1" ht="15.75" customHeight="1" x14ac:dyDescent="0.25">
      <c r="A25" s="40">
        <v>21</v>
      </c>
      <c r="B25" s="44" t="s">
        <v>268</v>
      </c>
      <c r="C25" s="42">
        <v>137</v>
      </c>
      <c r="D25" s="42">
        <v>158</v>
      </c>
    </row>
    <row r="26" spans="1:4" s="43" customFormat="1" ht="15.75" customHeight="1" x14ac:dyDescent="0.25">
      <c r="A26" s="40">
        <v>22</v>
      </c>
      <c r="B26" s="41" t="s">
        <v>267</v>
      </c>
      <c r="C26" s="42">
        <v>143</v>
      </c>
      <c r="D26" s="42">
        <v>168</v>
      </c>
    </row>
    <row r="27" spans="1:4" s="43" customFormat="1" ht="15.75" customHeight="1" x14ac:dyDescent="0.25">
      <c r="A27" s="40">
        <v>23</v>
      </c>
      <c r="B27" s="44" t="s">
        <v>331</v>
      </c>
      <c r="C27" s="42">
        <v>171</v>
      </c>
      <c r="D27" s="42">
        <v>205</v>
      </c>
    </row>
    <row r="28" spans="1:4" s="43" customFormat="1" ht="15.75" customHeight="1" x14ac:dyDescent="0.25">
      <c r="A28" s="40">
        <v>24</v>
      </c>
      <c r="B28" s="41" t="s">
        <v>30</v>
      </c>
      <c r="C28" s="42">
        <v>137</v>
      </c>
      <c r="D28" s="42">
        <v>158</v>
      </c>
    </row>
    <row r="29" spans="1:4" s="43" customFormat="1" ht="15.75" customHeight="1" x14ac:dyDescent="0.25">
      <c r="A29" s="40">
        <v>25</v>
      </c>
      <c r="B29" s="41" t="s">
        <v>31</v>
      </c>
      <c r="C29" s="42">
        <v>171</v>
      </c>
      <c r="D29" s="42">
        <v>205</v>
      </c>
    </row>
    <row r="30" spans="1:4" s="43" customFormat="1" ht="15.75" customHeight="1" x14ac:dyDescent="0.25">
      <c r="A30" s="40">
        <v>26</v>
      </c>
      <c r="B30" s="44" t="s">
        <v>357</v>
      </c>
      <c r="C30" s="42">
        <v>178</v>
      </c>
      <c r="D30" s="42">
        <v>235</v>
      </c>
    </row>
    <row r="31" spans="1:4" s="43" customFormat="1" ht="15.75" customHeight="1" x14ac:dyDescent="0.25">
      <c r="A31" s="40">
        <v>27</v>
      </c>
      <c r="B31" s="44" t="s">
        <v>34</v>
      </c>
      <c r="C31" s="42">
        <v>137</v>
      </c>
      <c r="D31" s="42">
        <v>202</v>
      </c>
    </row>
    <row r="32" spans="1:4" s="43" customFormat="1" ht="15.75" customHeight="1" x14ac:dyDescent="0.25">
      <c r="A32" s="40">
        <v>28</v>
      </c>
      <c r="B32" s="44" t="s">
        <v>35</v>
      </c>
      <c r="C32" s="42">
        <v>195</v>
      </c>
      <c r="D32" s="42">
        <v>285</v>
      </c>
    </row>
    <row r="33" spans="1:4" s="43" customFormat="1" ht="15.75" customHeight="1" x14ac:dyDescent="0.25">
      <c r="A33" s="40">
        <v>29</v>
      </c>
      <c r="B33" s="44" t="s">
        <v>353</v>
      </c>
      <c r="C33" s="42">
        <v>137</v>
      </c>
      <c r="D33" s="42">
        <v>202</v>
      </c>
    </row>
    <row r="34" spans="1:4" s="43" customFormat="1" ht="15.75" customHeight="1" x14ac:dyDescent="0.25">
      <c r="A34" s="40">
        <v>30</v>
      </c>
      <c r="B34" s="41" t="s">
        <v>269</v>
      </c>
      <c r="C34" s="42">
        <v>130</v>
      </c>
      <c r="D34" s="42">
        <v>150</v>
      </c>
    </row>
    <row r="35" spans="1:4" s="43" customFormat="1" ht="15.75" customHeight="1" x14ac:dyDescent="0.25">
      <c r="A35" s="40">
        <v>31</v>
      </c>
      <c r="B35" s="44" t="s">
        <v>37</v>
      </c>
      <c r="C35" s="42">
        <v>151</v>
      </c>
      <c r="D35" s="42">
        <v>185</v>
      </c>
    </row>
    <row r="36" spans="1:4" s="43" customFormat="1" ht="15.75" customHeight="1" x14ac:dyDescent="0.25">
      <c r="A36" s="40">
        <v>32</v>
      </c>
      <c r="B36" s="44" t="s">
        <v>38</v>
      </c>
      <c r="C36" s="42">
        <v>130</v>
      </c>
      <c r="D36" s="42">
        <v>160</v>
      </c>
    </row>
    <row r="37" spans="1:4" s="43" customFormat="1" ht="15.75" customHeight="1" x14ac:dyDescent="0.25">
      <c r="A37" s="40">
        <v>33</v>
      </c>
      <c r="B37" s="41" t="s">
        <v>39</v>
      </c>
      <c r="C37" s="42">
        <v>231</v>
      </c>
      <c r="D37" s="42">
        <v>290</v>
      </c>
    </row>
    <row r="38" spans="1:4" s="43" customFormat="1" ht="15.75" customHeight="1" x14ac:dyDescent="0.25">
      <c r="A38" s="40">
        <v>34</v>
      </c>
      <c r="B38" s="44" t="s">
        <v>354</v>
      </c>
      <c r="C38" s="42">
        <v>171</v>
      </c>
      <c r="D38" s="42">
        <v>205</v>
      </c>
    </row>
    <row r="39" spans="1:4" s="43" customFormat="1" ht="15.75" customHeight="1" x14ac:dyDescent="0.25">
      <c r="A39" s="40">
        <v>35</v>
      </c>
      <c r="B39" s="44" t="s">
        <v>346</v>
      </c>
      <c r="C39" s="42">
        <v>134</v>
      </c>
      <c r="D39" s="42">
        <v>155</v>
      </c>
    </row>
    <row r="40" spans="1:4" s="43" customFormat="1" ht="15.75" customHeight="1" x14ac:dyDescent="0.25">
      <c r="A40" s="40">
        <v>36</v>
      </c>
      <c r="B40" s="41" t="s">
        <v>46</v>
      </c>
      <c r="C40" s="42">
        <v>134</v>
      </c>
      <c r="D40" s="42">
        <v>155</v>
      </c>
    </row>
    <row r="41" spans="1:4" s="43" customFormat="1" ht="15.75" customHeight="1" x14ac:dyDescent="0.25">
      <c r="A41" s="40">
        <v>37</v>
      </c>
      <c r="B41" s="44" t="s">
        <v>47</v>
      </c>
      <c r="C41" s="42">
        <v>200</v>
      </c>
      <c r="D41" s="42">
        <v>270</v>
      </c>
    </row>
    <row r="42" spans="1:4" s="43" customFormat="1" ht="15.75" customHeight="1" x14ac:dyDescent="0.25">
      <c r="A42" s="40">
        <v>38</v>
      </c>
      <c r="B42" s="41" t="s">
        <v>48</v>
      </c>
      <c r="C42" s="42">
        <v>1040</v>
      </c>
      <c r="D42" s="42">
        <v>1250</v>
      </c>
    </row>
    <row r="43" spans="1:4" s="43" customFormat="1" ht="15.75" customHeight="1" x14ac:dyDescent="0.25">
      <c r="A43" s="40">
        <v>39</v>
      </c>
      <c r="B43" s="41" t="s">
        <v>49</v>
      </c>
      <c r="C43" s="42">
        <v>125</v>
      </c>
      <c r="D43" s="42">
        <v>165</v>
      </c>
    </row>
    <row r="44" spans="1:4" s="43" customFormat="1" ht="15.75" customHeight="1" x14ac:dyDescent="0.25">
      <c r="A44" s="40">
        <v>40</v>
      </c>
      <c r="B44" s="44" t="s">
        <v>50</v>
      </c>
      <c r="C44" s="42">
        <v>171</v>
      </c>
      <c r="D44" s="42">
        <v>205</v>
      </c>
    </row>
    <row r="45" spans="1:4" s="43" customFormat="1" ht="15.75" customHeight="1" x14ac:dyDescent="0.25">
      <c r="A45" s="40">
        <v>41</v>
      </c>
      <c r="B45" s="41" t="s">
        <v>359</v>
      </c>
      <c r="C45" s="42">
        <v>120</v>
      </c>
      <c r="D45" s="42">
        <v>160</v>
      </c>
    </row>
    <row r="46" spans="1:4" s="43" customFormat="1" ht="15.75" customHeight="1" x14ac:dyDescent="0.25">
      <c r="A46" s="40">
        <v>42</v>
      </c>
      <c r="B46" s="44" t="s">
        <v>52</v>
      </c>
      <c r="C46" s="42">
        <v>151</v>
      </c>
      <c r="D46" s="42">
        <v>225</v>
      </c>
    </row>
    <row r="47" spans="1:4" s="43" customFormat="1" ht="15.75" customHeight="1" x14ac:dyDescent="0.25">
      <c r="A47" s="40">
        <v>43</v>
      </c>
      <c r="B47" s="44" t="s">
        <v>340</v>
      </c>
      <c r="C47" s="42">
        <v>565</v>
      </c>
      <c r="D47" s="42">
        <v>651</v>
      </c>
    </row>
    <row r="48" spans="1:4" s="43" customFormat="1" ht="15.75" customHeight="1" x14ac:dyDescent="0.25">
      <c r="A48" s="40">
        <v>44</v>
      </c>
      <c r="B48" s="44" t="s">
        <v>299</v>
      </c>
      <c r="C48" s="42">
        <v>570</v>
      </c>
      <c r="D48" s="42">
        <v>657</v>
      </c>
    </row>
    <row r="49" spans="1:4" s="43" customFormat="1" ht="15.75" customHeight="1" x14ac:dyDescent="0.25">
      <c r="A49" s="40">
        <v>45</v>
      </c>
      <c r="B49" s="41" t="s">
        <v>300</v>
      </c>
      <c r="C49" s="42">
        <v>575</v>
      </c>
      <c r="D49" s="42">
        <v>664</v>
      </c>
    </row>
    <row r="50" spans="1:4" s="43" customFormat="1" ht="15.75" customHeight="1" x14ac:dyDescent="0.25">
      <c r="A50" s="40">
        <v>46</v>
      </c>
      <c r="B50" s="41" t="s">
        <v>53</v>
      </c>
      <c r="C50" s="42">
        <v>150</v>
      </c>
      <c r="D50" s="42">
        <v>175</v>
      </c>
    </row>
    <row r="51" spans="1:4" s="43" customFormat="1" ht="15.75" customHeight="1" x14ac:dyDescent="0.25">
      <c r="A51" s="40">
        <v>47</v>
      </c>
      <c r="B51" s="41" t="s">
        <v>54</v>
      </c>
      <c r="C51" s="42">
        <v>155</v>
      </c>
      <c r="D51" s="42">
        <v>202</v>
      </c>
    </row>
    <row r="52" spans="1:4" s="43" customFormat="1" ht="15.75" customHeight="1" x14ac:dyDescent="0.25">
      <c r="A52" s="40">
        <v>48</v>
      </c>
      <c r="B52" s="41" t="s">
        <v>55</v>
      </c>
      <c r="C52" s="42">
        <v>155</v>
      </c>
      <c r="D52" s="42">
        <v>202</v>
      </c>
    </row>
    <row r="53" spans="1:4" s="43" customFormat="1" ht="15.75" customHeight="1" x14ac:dyDescent="0.25">
      <c r="A53" s="40">
        <v>49</v>
      </c>
      <c r="B53" s="41" t="s">
        <v>56</v>
      </c>
      <c r="C53" s="42">
        <v>350</v>
      </c>
      <c r="D53" s="42">
        <v>370</v>
      </c>
    </row>
    <row r="54" spans="1:4" s="43" customFormat="1" ht="15.75" customHeight="1" x14ac:dyDescent="0.25">
      <c r="A54" s="40">
        <v>50</v>
      </c>
      <c r="B54" s="41" t="s">
        <v>57</v>
      </c>
      <c r="C54" s="42">
        <v>208</v>
      </c>
      <c r="D54" s="42">
        <v>265</v>
      </c>
    </row>
    <row r="55" spans="1:4" s="43" customFormat="1" ht="15.75" customHeight="1" x14ac:dyDescent="0.25">
      <c r="A55" s="40">
        <v>51</v>
      </c>
      <c r="B55" s="41" t="s">
        <v>58</v>
      </c>
      <c r="C55" s="42">
        <v>221</v>
      </c>
      <c r="D55" s="42">
        <v>290</v>
      </c>
    </row>
    <row r="56" spans="1:4" s="43" customFormat="1" ht="15.75" customHeight="1" x14ac:dyDescent="0.25">
      <c r="A56" s="40">
        <v>52</v>
      </c>
      <c r="B56" s="41" t="s">
        <v>59</v>
      </c>
      <c r="C56" s="42">
        <v>134</v>
      </c>
      <c r="D56" s="42">
        <v>155</v>
      </c>
    </row>
    <row r="57" spans="1:4" s="43" customFormat="1" ht="15.75" customHeight="1" x14ac:dyDescent="0.25">
      <c r="A57" s="40">
        <v>53</v>
      </c>
      <c r="B57" s="44" t="s">
        <v>60</v>
      </c>
      <c r="C57" s="42">
        <v>214</v>
      </c>
      <c r="D57" s="42">
        <v>265</v>
      </c>
    </row>
    <row r="58" spans="1:4" s="43" customFormat="1" ht="15.75" customHeight="1" x14ac:dyDescent="0.25">
      <c r="A58" s="40">
        <v>54</v>
      </c>
      <c r="B58" s="41" t="s">
        <v>64</v>
      </c>
      <c r="C58" s="42">
        <v>214</v>
      </c>
      <c r="D58" s="42">
        <v>265</v>
      </c>
    </row>
    <row r="59" spans="1:4" s="43" customFormat="1" ht="15.75" customHeight="1" x14ac:dyDescent="0.25">
      <c r="A59" s="40">
        <v>55</v>
      </c>
      <c r="B59" s="44" t="s">
        <v>319</v>
      </c>
      <c r="C59" s="42">
        <v>214</v>
      </c>
      <c r="D59" s="42">
        <v>265</v>
      </c>
    </row>
    <row r="60" spans="1:4" s="43" customFormat="1" ht="15.75" customHeight="1" x14ac:dyDescent="0.25">
      <c r="A60" s="40">
        <v>56</v>
      </c>
      <c r="B60" s="41" t="s">
        <v>298</v>
      </c>
      <c r="C60" s="42">
        <v>578</v>
      </c>
      <c r="D60" s="42">
        <v>725</v>
      </c>
    </row>
    <row r="61" spans="1:4" s="43" customFormat="1" ht="15.75" customHeight="1" x14ac:dyDescent="0.25">
      <c r="A61" s="40">
        <v>57</v>
      </c>
      <c r="B61" s="41" t="s">
        <v>65</v>
      </c>
      <c r="C61" s="42">
        <v>214</v>
      </c>
      <c r="D61" s="42">
        <v>265</v>
      </c>
    </row>
    <row r="62" spans="1:4" s="43" customFormat="1" ht="15.75" customHeight="1" x14ac:dyDescent="0.25">
      <c r="A62" s="40">
        <v>58</v>
      </c>
      <c r="B62" s="44" t="s">
        <v>67</v>
      </c>
      <c r="C62" s="42">
        <v>171</v>
      </c>
      <c r="D62" s="42">
        <v>205</v>
      </c>
    </row>
    <row r="63" spans="1:4" s="43" customFormat="1" ht="15.75" customHeight="1" x14ac:dyDescent="0.25">
      <c r="A63" s="40">
        <v>59</v>
      </c>
      <c r="B63" s="44" t="s">
        <v>68</v>
      </c>
      <c r="C63" s="42">
        <v>150</v>
      </c>
      <c r="D63" s="42">
        <v>210</v>
      </c>
    </row>
    <row r="64" spans="1:4" s="43" customFormat="1" ht="15.75" customHeight="1" x14ac:dyDescent="0.25">
      <c r="A64" s="40">
        <v>60</v>
      </c>
      <c r="B64" s="41" t="s">
        <v>69</v>
      </c>
      <c r="C64" s="42">
        <v>155</v>
      </c>
      <c r="D64" s="42">
        <v>290</v>
      </c>
    </row>
    <row r="65" spans="1:4" s="43" customFormat="1" ht="15.75" customHeight="1" x14ac:dyDescent="0.25">
      <c r="A65" s="40">
        <v>61</v>
      </c>
      <c r="B65" s="41" t="s">
        <v>358</v>
      </c>
      <c r="C65" s="42">
        <v>399</v>
      </c>
      <c r="D65" s="42">
        <v>515</v>
      </c>
    </row>
    <row r="66" spans="1:4" s="43" customFormat="1" ht="15.75" customHeight="1" x14ac:dyDescent="0.25">
      <c r="A66" s="40">
        <v>62</v>
      </c>
      <c r="B66" s="44" t="s">
        <v>72</v>
      </c>
      <c r="C66" s="42">
        <v>139</v>
      </c>
      <c r="D66" s="42">
        <v>162</v>
      </c>
    </row>
    <row r="67" spans="1:4" s="43" customFormat="1" ht="15.75" customHeight="1" x14ac:dyDescent="0.25">
      <c r="A67" s="40">
        <v>63</v>
      </c>
      <c r="B67" s="44" t="s">
        <v>272</v>
      </c>
      <c r="C67" s="42">
        <v>152</v>
      </c>
      <c r="D67" s="42">
        <v>176</v>
      </c>
    </row>
    <row r="68" spans="1:4" s="43" customFormat="1" ht="15.75" customHeight="1" x14ac:dyDescent="0.25">
      <c r="A68" s="40">
        <v>64</v>
      </c>
      <c r="B68" s="41" t="s">
        <v>74</v>
      </c>
      <c r="C68" s="42">
        <v>141</v>
      </c>
      <c r="D68" s="42">
        <v>162</v>
      </c>
    </row>
    <row r="69" spans="1:4" s="43" customFormat="1" ht="15.75" customHeight="1" x14ac:dyDescent="0.25">
      <c r="A69" s="40">
        <v>65</v>
      </c>
      <c r="B69" s="44" t="s">
        <v>75</v>
      </c>
      <c r="C69" s="42">
        <v>137</v>
      </c>
      <c r="D69" s="42">
        <v>158</v>
      </c>
    </row>
    <row r="70" spans="1:4" s="43" customFormat="1" ht="15.75" customHeight="1" x14ac:dyDescent="0.25">
      <c r="A70" s="40">
        <v>66</v>
      </c>
      <c r="B70" s="44" t="s">
        <v>345</v>
      </c>
      <c r="C70" s="42">
        <v>359</v>
      </c>
      <c r="D70" s="42">
        <v>414</v>
      </c>
    </row>
    <row r="71" spans="1:4" s="43" customFormat="1" ht="15.75" customHeight="1" x14ac:dyDescent="0.25">
      <c r="A71" s="40">
        <v>67</v>
      </c>
      <c r="B71" s="44" t="s">
        <v>333</v>
      </c>
      <c r="C71" s="42">
        <v>368</v>
      </c>
      <c r="D71" s="42">
        <v>425</v>
      </c>
    </row>
    <row r="72" spans="1:4" s="43" customFormat="1" ht="15.75" customHeight="1" x14ac:dyDescent="0.25">
      <c r="A72" s="40">
        <v>68</v>
      </c>
      <c r="B72" s="41" t="s">
        <v>301</v>
      </c>
      <c r="C72" s="42">
        <v>350</v>
      </c>
      <c r="D72" s="42">
        <v>370</v>
      </c>
    </row>
    <row r="73" spans="1:4" s="43" customFormat="1" ht="15.75" customHeight="1" x14ac:dyDescent="0.25">
      <c r="A73" s="40">
        <v>69</v>
      </c>
      <c r="B73" s="44" t="s">
        <v>76</v>
      </c>
      <c r="C73" s="42">
        <v>171</v>
      </c>
      <c r="D73" s="42">
        <v>205</v>
      </c>
    </row>
    <row r="74" spans="1:4" s="43" customFormat="1" ht="15.75" customHeight="1" x14ac:dyDescent="0.25">
      <c r="A74" s="40">
        <v>70</v>
      </c>
      <c r="B74" s="41" t="s">
        <v>77</v>
      </c>
      <c r="C74" s="42">
        <v>350</v>
      </c>
      <c r="D74" s="42">
        <v>370</v>
      </c>
    </row>
    <row r="75" spans="1:4" s="43" customFormat="1" ht="15.75" customHeight="1" x14ac:dyDescent="0.25">
      <c r="A75" s="40">
        <v>71</v>
      </c>
      <c r="B75" s="44" t="s">
        <v>78</v>
      </c>
      <c r="C75" s="42">
        <v>90</v>
      </c>
      <c r="D75" s="42">
        <v>155</v>
      </c>
    </row>
    <row r="76" spans="1:4" s="43" customFormat="1" ht="15.75" customHeight="1" x14ac:dyDescent="0.25">
      <c r="A76" s="40">
        <v>72</v>
      </c>
      <c r="B76" s="44" t="s">
        <v>80</v>
      </c>
      <c r="C76" s="42">
        <v>171</v>
      </c>
      <c r="D76" s="42">
        <v>205</v>
      </c>
    </row>
    <row r="77" spans="1:4" s="43" customFormat="1" ht="15.75" customHeight="1" x14ac:dyDescent="0.25">
      <c r="A77" s="40">
        <v>73</v>
      </c>
      <c r="B77" s="41" t="s">
        <v>273</v>
      </c>
      <c r="C77" s="42">
        <v>130</v>
      </c>
      <c r="D77" s="42">
        <v>150</v>
      </c>
    </row>
    <row r="78" spans="1:4" s="43" customFormat="1" ht="15.75" customHeight="1" x14ac:dyDescent="0.25">
      <c r="A78" s="40">
        <v>74</v>
      </c>
      <c r="B78" s="44" t="s">
        <v>339</v>
      </c>
      <c r="C78" s="42">
        <v>132</v>
      </c>
      <c r="D78" s="42">
        <v>150</v>
      </c>
    </row>
    <row r="79" spans="1:4" s="43" customFormat="1" ht="15.75" customHeight="1" x14ac:dyDescent="0.25">
      <c r="A79" s="40">
        <v>75</v>
      </c>
      <c r="B79" s="41" t="s">
        <v>82</v>
      </c>
      <c r="C79" s="42">
        <v>150</v>
      </c>
      <c r="D79" s="42">
        <v>195</v>
      </c>
    </row>
    <row r="80" spans="1:4" s="43" customFormat="1" ht="15.75" customHeight="1" x14ac:dyDescent="0.25">
      <c r="A80" s="40">
        <v>76</v>
      </c>
      <c r="B80" s="44" t="s">
        <v>349</v>
      </c>
      <c r="C80" s="42">
        <v>130</v>
      </c>
      <c r="D80" s="42">
        <v>150</v>
      </c>
    </row>
    <row r="81" spans="1:4" s="43" customFormat="1" ht="15.75" customHeight="1" x14ac:dyDescent="0.25">
      <c r="A81" s="40">
        <v>77</v>
      </c>
      <c r="B81" s="41" t="s">
        <v>84</v>
      </c>
      <c r="C81" s="42">
        <v>150</v>
      </c>
      <c r="D81" s="42">
        <v>195</v>
      </c>
    </row>
    <row r="82" spans="1:4" s="43" customFormat="1" ht="15.75" customHeight="1" x14ac:dyDescent="0.25">
      <c r="A82" s="40">
        <v>78</v>
      </c>
      <c r="B82" s="41" t="s">
        <v>85</v>
      </c>
      <c r="C82" s="42">
        <v>390</v>
      </c>
      <c r="D82" s="42">
        <v>475</v>
      </c>
    </row>
    <row r="83" spans="1:4" s="43" customFormat="1" ht="15.75" customHeight="1" x14ac:dyDescent="0.25">
      <c r="A83" s="40">
        <v>79</v>
      </c>
      <c r="B83" s="44" t="s">
        <v>322</v>
      </c>
      <c r="C83" s="42">
        <v>214</v>
      </c>
      <c r="D83" s="42">
        <v>265</v>
      </c>
    </row>
    <row r="84" spans="1:4" s="43" customFormat="1" ht="15.75" customHeight="1" x14ac:dyDescent="0.25">
      <c r="A84" s="40">
        <v>80</v>
      </c>
      <c r="B84" s="44" t="s">
        <v>308</v>
      </c>
      <c r="C84" s="42">
        <v>70</v>
      </c>
      <c r="D84" s="42">
        <v>90</v>
      </c>
    </row>
    <row r="85" spans="1:4" s="43" customFormat="1" ht="15.75" customHeight="1" x14ac:dyDescent="0.25">
      <c r="A85" s="40">
        <v>81</v>
      </c>
      <c r="B85" s="41" t="s">
        <v>307</v>
      </c>
      <c r="C85" s="42">
        <v>150</v>
      </c>
      <c r="D85" s="42">
        <v>190</v>
      </c>
    </row>
    <row r="86" spans="1:4" s="43" customFormat="1" ht="15.75" customHeight="1" x14ac:dyDescent="0.25">
      <c r="A86" s="40">
        <v>82</v>
      </c>
      <c r="B86" s="44" t="s">
        <v>87</v>
      </c>
      <c r="C86" s="42">
        <v>171</v>
      </c>
      <c r="D86" s="42">
        <v>205</v>
      </c>
    </row>
    <row r="87" spans="1:4" s="43" customFormat="1" ht="15.75" customHeight="1" x14ac:dyDescent="0.25">
      <c r="A87" s="40">
        <v>83</v>
      </c>
      <c r="B87" s="41" t="s">
        <v>88</v>
      </c>
      <c r="C87" s="42">
        <v>208</v>
      </c>
      <c r="D87" s="42">
        <v>257</v>
      </c>
    </row>
    <row r="88" spans="1:4" s="43" customFormat="1" ht="15.75" customHeight="1" x14ac:dyDescent="0.25">
      <c r="A88" s="40">
        <v>84</v>
      </c>
      <c r="B88" s="44" t="s">
        <v>89</v>
      </c>
      <c r="C88" s="42">
        <v>162</v>
      </c>
      <c r="D88" s="42">
        <v>206</v>
      </c>
    </row>
    <row r="89" spans="1:4" s="43" customFormat="1" ht="15.75" customHeight="1" x14ac:dyDescent="0.25">
      <c r="A89" s="40">
        <v>85</v>
      </c>
      <c r="B89" s="44" t="s">
        <v>330</v>
      </c>
      <c r="C89" s="42">
        <v>171</v>
      </c>
      <c r="D89" s="42">
        <v>205</v>
      </c>
    </row>
    <row r="90" spans="1:4" s="43" customFormat="1" ht="15.75" customHeight="1" x14ac:dyDescent="0.25">
      <c r="A90" s="40">
        <v>86</v>
      </c>
      <c r="B90" s="41" t="s">
        <v>91</v>
      </c>
      <c r="C90" s="42">
        <v>139</v>
      </c>
      <c r="D90" s="42">
        <v>174</v>
      </c>
    </row>
    <row r="91" spans="1:4" s="43" customFormat="1" ht="15.75" customHeight="1" x14ac:dyDescent="0.25">
      <c r="A91" s="40">
        <v>87</v>
      </c>
      <c r="B91" s="41" t="s">
        <v>92</v>
      </c>
      <c r="C91" s="42">
        <v>171</v>
      </c>
      <c r="D91" s="42">
        <v>205</v>
      </c>
    </row>
    <row r="92" spans="1:4" s="43" customFormat="1" ht="15.75" customHeight="1" x14ac:dyDescent="0.25">
      <c r="A92" s="40">
        <v>88</v>
      </c>
      <c r="B92" s="44" t="s">
        <v>96</v>
      </c>
      <c r="C92" s="42">
        <v>191</v>
      </c>
      <c r="D92" s="42">
        <v>208</v>
      </c>
    </row>
    <row r="93" spans="1:4" s="43" customFormat="1" ht="15.75" customHeight="1" x14ac:dyDescent="0.25">
      <c r="A93" s="40">
        <v>89</v>
      </c>
      <c r="B93" s="41" t="s">
        <v>97</v>
      </c>
      <c r="C93" s="42">
        <v>6930</v>
      </c>
      <c r="D93" s="42">
        <v>7161</v>
      </c>
    </row>
    <row r="94" spans="1:4" s="43" customFormat="1" ht="15.75" customHeight="1" x14ac:dyDescent="0.25">
      <c r="A94" s="40">
        <v>90</v>
      </c>
      <c r="B94" s="44" t="s">
        <v>98</v>
      </c>
      <c r="C94" s="42">
        <v>225</v>
      </c>
      <c r="D94" s="42">
        <v>260</v>
      </c>
    </row>
    <row r="95" spans="1:4" s="43" customFormat="1" ht="15.75" customHeight="1" x14ac:dyDescent="0.25">
      <c r="A95" s="40">
        <v>91</v>
      </c>
      <c r="B95" s="41" t="s">
        <v>99</v>
      </c>
      <c r="C95" s="42">
        <v>479</v>
      </c>
      <c r="D95" s="42">
        <v>550</v>
      </c>
    </row>
    <row r="96" spans="1:4" s="43" customFormat="1" ht="15.75" customHeight="1" x14ac:dyDescent="0.25">
      <c r="A96" s="40">
        <v>92</v>
      </c>
      <c r="B96" s="41" t="s">
        <v>100</v>
      </c>
      <c r="C96" s="42">
        <v>6930</v>
      </c>
      <c r="D96" s="42">
        <v>7161</v>
      </c>
    </row>
    <row r="97" spans="1:4" s="43" customFormat="1" ht="15.75" customHeight="1" x14ac:dyDescent="0.25">
      <c r="A97" s="40">
        <v>93</v>
      </c>
      <c r="B97" s="44" t="s">
        <v>348</v>
      </c>
      <c r="C97" s="42">
        <v>130</v>
      </c>
      <c r="D97" s="42">
        <v>160</v>
      </c>
    </row>
    <row r="98" spans="1:4" s="43" customFormat="1" ht="15.75" customHeight="1" x14ac:dyDescent="0.25">
      <c r="A98" s="40">
        <v>94</v>
      </c>
      <c r="B98" s="44" t="s">
        <v>103</v>
      </c>
      <c r="C98" s="42">
        <v>215</v>
      </c>
      <c r="D98" s="42">
        <v>305</v>
      </c>
    </row>
    <row r="99" spans="1:4" s="43" customFormat="1" ht="15.75" customHeight="1" x14ac:dyDescent="0.25">
      <c r="A99" s="40">
        <v>95</v>
      </c>
      <c r="B99" s="41" t="s">
        <v>104</v>
      </c>
      <c r="C99" s="42">
        <v>150</v>
      </c>
      <c r="D99" s="42">
        <v>195</v>
      </c>
    </row>
    <row r="100" spans="1:4" s="43" customFormat="1" ht="15.75" customHeight="1" x14ac:dyDescent="0.25">
      <c r="A100" s="40">
        <v>96</v>
      </c>
      <c r="B100" s="41" t="s">
        <v>106</v>
      </c>
      <c r="C100" s="42">
        <v>150</v>
      </c>
      <c r="D100" s="42">
        <v>195</v>
      </c>
    </row>
    <row r="101" spans="1:4" s="43" customFormat="1" ht="15.75" customHeight="1" x14ac:dyDescent="0.25">
      <c r="A101" s="40">
        <v>97</v>
      </c>
      <c r="B101" s="41" t="s">
        <v>107</v>
      </c>
      <c r="C101" s="42">
        <v>231</v>
      </c>
      <c r="D101" s="42">
        <v>300</v>
      </c>
    </row>
    <row r="102" spans="1:4" s="43" customFormat="1" ht="15.75" customHeight="1" x14ac:dyDescent="0.25">
      <c r="A102" s="40">
        <v>98</v>
      </c>
      <c r="B102" s="41" t="s">
        <v>109</v>
      </c>
      <c r="C102" s="42">
        <v>225</v>
      </c>
      <c r="D102" s="42">
        <v>275</v>
      </c>
    </row>
    <row r="103" spans="1:4" s="43" customFormat="1" ht="15.75" customHeight="1" x14ac:dyDescent="0.25">
      <c r="A103" s="40">
        <v>99</v>
      </c>
      <c r="B103" s="41" t="s">
        <v>274</v>
      </c>
      <c r="C103" s="42">
        <v>275</v>
      </c>
      <c r="D103" s="42">
        <v>325</v>
      </c>
    </row>
    <row r="104" spans="1:4" s="43" customFormat="1" ht="15.75" customHeight="1" x14ac:dyDescent="0.25">
      <c r="A104" s="40">
        <v>100</v>
      </c>
      <c r="B104" s="41" t="s">
        <v>264</v>
      </c>
      <c r="C104" s="42">
        <v>525</v>
      </c>
      <c r="D104" s="42">
        <v>680</v>
      </c>
    </row>
    <row r="105" spans="1:4" s="43" customFormat="1" ht="15.75" customHeight="1" x14ac:dyDescent="0.25">
      <c r="A105" s="40">
        <v>101</v>
      </c>
      <c r="B105" s="44" t="s">
        <v>112</v>
      </c>
      <c r="C105" s="42">
        <v>171</v>
      </c>
      <c r="D105" s="42">
        <v>205</v>
      </c>
    </row>
    <row r="106" spans="1:4" s="43" customFormat="1" ht="15.75" customHeight="1" x14ac:dyDescent="0.25">
      <c r="A106" s="40">
        <v>102</v>
      </c>
      <c r="B106" s="44" t="s">
        <v>323</v>
      </c>
      <c r="C106" s="42">
        <v>155</v>
      </c>
      <c r="D106" s="42">
        <v>202</v>
      </c>
    </row>
    <row r="107" spans="1:4" s="43" customFormat="1" ht="15.75" customHeight="1" x14ac:dyDescent="0.25">
      <c r="A107" s="40">
        <v>103</v>
      </c>
      <c r="B107" s="41" t="s">
        <v>115</v>
      </c>
      <c r="C107" s="42">
        <v>145</v>
      </c>
      <c r="D107" s="42">
        <v>189</v>
      </c>
    </row>
    <row r="108" spans="1:4" s="43" customFormat="1" ht="15.75" customHeight="1" x14ac:dyDescent="0.25">
      <c r="A108" s="40">
        <v>104</v>
      </c>
      <c r="B108" s="41" t="s">
        <v>116</v>
      </c>
      <c r="C108" s="42">
        <v>175</v>
      </c>
      <c r="D108" s="42">
        <v>215</v>
      </c>
    </row>
    <row r="109" spans="1:4" s="43" customFormat="1" ht="15.75" customHeight="1" x14ac:dyDescent="0.25">
      <c r="A109" s="40">
        <v>105</v>
      </c>
      <c r="B109" s="41" t="s">
        <v>117</v>
      </c>
      <c r="C109" s="42">
        <v>375</v>
      </c>
      <c r="D109" s="42">
        <v>495</v>
      </c>
    </row>
    <row r="110" spans="1:4" s="43" customFormat="1" ht="15.75" customHeight="1" x14ac:dyDescent="0.25">
      <c r="A110" s="40">
        <v>106</v>
      </c>
      <c r="B110" s="44" t="s">
        <v>118</v>
      </c>
      <c r="C110" s="42">
        <v>171</v>
      </c>
      <c r="D110" s="42">
        <v>205</v>
      </c>
    </row>
    <row r="111" spans="1:4" s="43" customFormat="1" ht="15.75" customHeight="1" x14ac:dyDescent="0.25">
      <c r="A111" s="40">
        <v>107</v>
      </c>
      <c r="B111" s="41" t="s">
        <v>120</v>
      </c>
      <c r="C111" s="42">
        <v>130</v>
      </c>
      <c r="D111" s="42">
        <v>150</v>
      </c>
    </row>
    <row r="112" spans="1:4" s="43" customFormat="1" ht="15.75" customHeight="1" x14ac:dyDescent="0.25">
      <c r="A112" s="40">
        <v>108</v>
      </c>
      <c r="B112" s="44" t="s">
        <v>122</v>
      </c>
      <c r="C112" s="42">
        <v>139</v>
      </c>
      <c r="D112" s="42">
        <v>162</v>
      </c>
    </row>
    <row r="113" spans="1:4" s="43" customFormat="1" ht="15.75" customHeight="1" x14ac:dyDescent="0.25">
      <c r="A113" s="40">
        <v>109</v>
      </c>
      <c r="B113" s="41" t="s">
        <v>123</v>
      </c>
      <c r="C113" s="42">
        <v>130</v>
      </c>
      <c r="D113" s="42">
        <v>150</v>
      </c>
    </row>
    <row r="114" spans="1:4" s="43" customFormat="1" ht="15.75" customHeight="1" x14ac:dyDescent="0.25">
      <c r="A114" s="40">
        <v>110</v>
      </c>
      <c r="B114" s="44" t="s">
        <v>124</v>
      </c>
      <c r="C114" s="42">
        <v>130</v>
      </c>
      <c r="D114" s="42">
        <v>158</v>
      </c>
    </row>
    <row r="115" spans="1:4" s="43" customFormat="1" ht="15.75" customHeight="1" x14ac:dyDescent="0.25">
      <c r="A115" s="40">
        <v>111</v>
      </c>
      <c r="B115" s="44" t="s">
        <v>276</v>
      </c>
      <c r="C115" s="42">
        <v>137</v>
      </c>
      <c r="D115" s="42">
        <v>168</v>
      </c>
    </row>
    <row r="116" spans="1:4" s="43" customFormat="1" ht="15.75" customHeight="1" x14ac:dyDescent="0.25">
      <c r="A116" s="40">
        <v>112</v>
      </c>
      <c r="B116" s="44" t="s">
        <v>125</v>
      </c>
      <c r="C116" s="42">
        <v>130</v>
      </c>
      <c r="D116" s="42">
        <v>150</v>
      </c>
    </row>
    <row r="117" spans="1:4" s="43" customFormat="1" ht="15.75" customHeight="1" x14ac:dyDescent="0.25">
      <c r="A117" s="40">
        <v>113</v>
      </c>
      <c r="B117" s="44" t="s">
        <v>126</v>
      </c>
      <c r="C117" s="42">
        <v>139</v>
      </c>
      <c r="D117" s="42">
        <v>175</v>
      </c>
    </row>
    <row r="118" spans="1:4" s="43" customFormat="1" ht="15.75" customHeight="1" x14ac:dyDescent="0.25">
      <c r="A118" s="40">
        <v>114</v>
      </c>
      <c r="B118" s="41" t="s">
        <v>262</v>
      </c>
      <c r="C118" s="42">
        <v>350</v>
      </c>
      <c r="D118" s="42">
        <v>370</v>
      </c>
    </row>
    <row r="119" spans="1:4" s="43" customFormat="1" ht="15.75" customHeight="1" x14ac:dyDescent="0.25">
      <c r="A119" s="40">
        <v>115</v>
      </c>
      <c r="B119" s="44" t="s">
        <v>320</v>
      </c>
      <c r="C119" s="42">
        <v>242</v>
      </c>
      <c r="D119" s="42">
        <v>305</v>
      </c>
    </row>
    <row r="120" spans="1:4" s="43" customFormat="1" ht="15.75" customHeight="1" x14ac:dyDescent="0.25">
      <c r="A120" s="40">
        <v>116</v>
      </c>
      <c r="B120" s="41" t="s">
        <v>127</v>
      </c>
      <c r="C120" s="42">
        <v>139</v>
      </c>
      <c r="D120" s="42">
        <v>174</v>
      </c>
    </row>
    <row r="121" spans="1:4" s="45" customFormat="1" ht="15.75" customHeight="1" x14ac:dyDescent="0.25">
      <c r="A121" s="40">
        <v>117</v>
      </c>
      <c r="B121" s="41" t="s">
        <v>277</v>
      </c>
      <c r="C121" s="42">
        <v>171</v>
      </c>
      <c r="D121" s="42">
        <v>205</v>
      </c>
    </row>
    <row r="122" spans="1:4" s="45" customFormat="1" ht="15.75" customHeight="1" x14ac:dyDescent="0.25">
      <c r="A122" s="40">
        <v>118</v>
      </c>
      <c r="B122" s="44" t="s">
        <v>329</v>
      </c>
      <c r="C122" s="42">
        <v>171</v>
      </c>
      <c r="D122" s="42">
        <v>205</v>
      </c>
    </row>
    <row r="123" spans="1:4" s="45" customFormat="1" ht="15.75" customHeight="1" x14ac:dyDescent="0.25">
      <c r="A123" s="40">
        <v>119</v>
      </c>
      <c r="B123" s="44" t="s">
        <v>131</v>
      </c>
      <c r="C123" s="42">
        <v>137</v>
      </c>
      <c r="D123" s="42">
        <v>168</v>
      </c>
    </row>
    <row r="124" spans="1:4" s="45" customFormat="1" ht="15.75" customHeight="1" x14ac:dyDescent="0.25">
      <c r="A124" s="40">
        <v>120</v>
      </c>
      <c r="B124" s="44" t="s">
        <v>132</v>
      </c>
      <c r="C124" s="42">
        <v>171</v>
      </c>
      <c r="D124" s="42">
        <v>205</v>
      </c>
    </row>
    <row r="125" spans="1:4" s="45" customFormat="1" ht="15.75" customHeight="1" x14ac:dyDescent="0.25">
      <c r="A125" s="40">
        <v>121</v>
      </c>
      <c r="B125" s="44" t="s">
        <v>133</v>
      </c>
      <c r="C125" s="42">
        <v>137</v>
      </c>
      <c r="D125" s="42">
        <v>168</v>
      </c>
    </row>
    <row r="126" spans="1:4" s="45" customFormat="1" ht="15.75" customHeight="1" x14ac:dyDescent="0.25">
      <c r="A126" s="40">
        <v>122</v>
      </c>
      <c r="B126" s="44" t="s">
        <v>134</v>
      </c>
      <c r="C126" s="42">
        <v>171</v>
      </c>
      <c r="D126" s="42">
        <v>205</v>
      </c>
    </row>
    <row r="127" spans="1:4" s="45" customFormat="1" ht="15.75" customHeight="1" x14ac:dyDescent="0.25">
      <c r="A127" s="40">
        <v>123</v>
      </c>
      <c r="B127" s="44" t="s">
        <v>136</v>
      </c>
      <c r="C127" s="42">
        <v>137</v>
      </c>
      <c r="D127" s="42">
        <v>168</v>
      </c>
    </row>
    <row r="128" spans="1:4" s="45" customFormat="1" ht="15.75" customHeight="1" x14ac:dyDescent="0.25">
      <c r="A128" s="40">
        <v>124</v>
      </c>
      <c r="B128" s="41" t="s">
        <v>137</v>
      </c>
      <c r="C128" s="42">
        <v>137</v>
      </c>
      <c r="D128" s="42">
        <v>168</v>
      </c>
    </row>
    <row r="129" spans="1:4" s="45" customFormat="1" ht="15.75" customHeight="1" x14ac:dyDescent="0.25">
      <c r="A129" s="40">
        <v>125</v>
      </c>
      <c r="B129" s="41" t="s">
        <v>138</v>
      </c>
      <c r="C129" s="42">
        <v>137</v>
      </c>
      <c r="D129" s="42">
        <v>202</v>
      </c>
    </row>
    <row r="130" spans="1:4" s="45" customFormat="1" ht="15.75" customHeight="1" x14ac:dyDescent="0.25">
      <c r="A130" s="40">
        <v>126</v>
      </c>
      <c r="B130" s="44" t="s">
        <v>141</v>
      </c>
      <c r="C130" s="42">
        <v>139</v>
      </c>
      <c r="D130" s="42">
        <v>162</v>
      </c>
    </row>
    <row r="131" spans="1:4" s="45" customFormat="1" ht="15.75" customHeight="1" x14ac:dyDescent="0.25">
      <c r="A131" s="40">
        <v>127</v>
      </c>
      <c r="B131" s="44" t="s">
        <v>146</v>
      </c>
      <c r="C131" s="42">
        <v>130</v>
      </c>
      <c r="D131" s="42">
        <v>150</v>
      </c>
    </row>
    <row r="132" spans="1:4" s="45" customFormat="1" ht="15.75" customHeight="1" x14ac:dyDescent="0.25">
      <c r="A132" s="40">
        <v>128</v>
      </c>
      <c r="B132" s="44" t="s">
        <v>350</v>
      </c>
      <c r="C132" s="42">
        <v>134</v>
      </c>
      <c r="D132" s="42">
        <v>155</v>
      </c>
    </row>
    <row r="133" spans="1:4" s="45" customFormat="1" ht="15.75" customHeight="1" x14ac:dyDescent="0.25">
      <c r="A133" s="40">
        <v>129</v>
      </c>
      <c r="B133" s="41" t="s">
        <v>144</v>
      </c>
      <c r="C133" s="42">
        <v>137</v>
      </c>
      <c r="D133" s="42">
        <v>158</v>
      </c>
    </row>
    <row r="134" spans="1:4" s="45" customFormat="1" ht="15.75" customHeight="1" x14ac:dyDescent="0.25">
      <c r="A134" s="40">
        <v>130</v>
      </c>
      <c r="B134" s="41" t="s">
        <v>145</v>
      </c>
      <c r="C134" s="42">
        <v>171</v>
      </c>
      <c r="D134" s="42">
        <v>205</v>
      </c>
    </row>
    <row r="135" spans="1:4" s="45" customFormat="1" ht="15.75" customHeight="1" x14ac:dyDescent="0.25">
      <c r="A135" s="40">
        <v>131</v>
      </c>
      <c r="B135" s="44" t="s">
        <v>147</v>
      </c>
      <c r="C135" s="42">
        <v>137</v>
      </c>
      <c r="D135" s="42">
        <v>158</v>
      </c>
    </row>
    <row r="136" spans="1:4" s="45" customFormat="1" ht="15.75" customHeight="1" x14ac:dyDescent="0.25">
      <c r="A136" s="40">
        <v>132</v>
      </c>
      <c r="B136" s="41" t="s">
        <v>148</v>
      </c>
      <c r="C136" s="42">
        <v>130</v>
      </c>
      <c r="D136" s="42">
        <v>150</v>
      </c>
    </row>
    <row r="137" spans="1:4" s="45" customFormat="1" ht="15.75" customHeight="1" x14ac:dyDescent="0.25">
      <c r="A137" s="40">
        <v>133</v>
      </c>
      <c r="B137" s="44" t="s">
        <v>279</v>
      </c>
      <c r="C137" s="42">
        <v>134</v>
      </c>
      <c r="D137" s="42">
        <v>155</v>
      </c>
    </row>
    <row r="138" spans="1:4" s="45" customFormat="1" ht="15.75" customHeight="1" x14ac:dyDescent="0.25">
      <c r="A138" s="40">
        <v>134</v>
      </c>
      <c r="B138" s="44" t="s">
        <v>150</v>
      </c>
      <c r="C138" s="42">
        <v>171</v>
      </c>
      <c r="D138" s="42">
        <v>205</v>
      </c>
    </row>
    <row r="139" spans="1:4" s="45" customFormat="1" ht="15.75" customHeight="1" x14ac:dyDescent="0.25">
      <c r="A139" s="40">
        <v>135</v>
      </c>
      <c r="B139" s="41" t="s">
        <v>149</v>
      </c>
      <c r="C139" s="42">
        <v>137</v>
      </c>
      <c r="D139" s="42">
        <v>175</v>
      </c>
    </row>
    <row r="140" spans="1:4" s="45" customFormat="1" ht="15.75" customHeight="1" x14ac:dyDescent="0.25">
      <c r="A140" s="40">
        <v>136</v>
      </c>
      <c r="B140" s="44" t="s">
        <v>151</v>
      </c>
      <c r="C140" s="42">
        <v>171</v>
      </c>
      <c r="D140" s="42">
        <v>205</v>
      </c>
    </row>
    <row r="141" spans="1:4" s="45" customFormat="1" ht="15.75" customHeight="1" x14ac:dyDescent="0.25">
      <c r="A141" s="40">
        <v>137</v>
      </c>
      <c r="B141" s="41" t="s">
        <v>152</v>
      </c>
      <c r="C141" s="42">
        <v>171</v>
      </c>
      <c r="D141" s="42">
        <v>205</v>
      </c>
    </row>
    <row r="142" spans="1:4" s="45" customFormat="1" ht="15.75" customHeight="1" x14ac:dyDescent="0.25">
      <c r="A142" s="40">
        <v>138</v>
      </c>
      <c r="B142" s="41" t="s">
        <v>154</v>
      </c>
      <c r="C142" s="42">
        <v>450</v>
      </c>
      <c r="D142" s="42">
        <v>590</v>
      </c>
    </row>
    <row r="143" spans="1:4" s="45" customFormat="1" ht="15.75" customHeight="1" x14ac:dyDescent="0.25">
      <c r="A143" s="40">
        <v>139</v>
      </c>
      <c r="B143" s="44" t="s">
        <v>153</v>
      </c>
      <c r="C143" s="42">
        <v>171</v>
      </c>
      <c r="D143" s="42">
        <v>205</v>
      </c>
    </row>
    <row r="144" spans="1:4" s="45" customFormat="1" ht="15.75" customHeight="1" x14ac:dyDescent="0.25">
      <c r="A144" s="40">
        <v>140</v>
      </c>
      <c r="B144" s="41" t="s">
        <v>156</v>
      </c>
      <c r="C144" s="42">
        <v>450</v>
      </c>
      <c r="D144" s="42">
        <v>590</v>
      </c>
    </row>
    <row r="145" spans="1:4" s="45" customFormat="1" ht="15.75" customHeight="1" x14ac:dyDescent="0.25">
      <c r="A145" s="40">
        <v>141</v>
      </c>
      <c r="B145" s="44" t="s">
        <v>155</v>
      </c>
      <c r="C145" s="42">
        <v>171</v>
      </c>
      <c r="D145" s="42">
        <v>250</v>
      </c>
    </row>
    <row r="146" spans="1:4" s="45" customFormat="1" ht="15.75" customHeight="1" x14ac:dyDescent="0.25">
      <c r="A146" s="40">
        <v>142</v>
      </c>
      <c r="B146" s="44" t="s">
        <v>157</v>
      </c>
      <c r="C146" s="42">
        <v>137</v>
      </c>
      <c r="D146" s="42">
        <v>158</v>
      </c>
    </row>
    <row r="147" spans="1:4" s="45" customFormat="1" ht="15.75" customHeight="1" x14ac:dyDescent="0.25">
      <c r="A147" s="40">
        <v>143</v>
      </c>
      <c r="B147" s="44" t="s">
        <v>159</v>
      </c>
      <c r="C147" s="42">
        <v>171</v>
      </c>
      <c r="D147" s="42">
        <v>250</v>
      </c>
    </row>
    <row r="148" spans="1:4" s="45" customFormat="1" ht="15.75" customHeight="1" x14ac:dyDescent="0.25">
      <c r="A148" s="40">
        <v>144</v>
      </c>
      <c r="B148" s="41" t="s">
        <v>158</v>
      </c>
      <c r="C148" s="42">
        <v>450</v>
      </c>
      <c r="D148" s="42">
        <v>590</v>
      </c>
    </row>
    <row r="149" spans="1:4" s="45" customFormat="1" ht="15.75" customHeight="1" x14ac:dyDescent="0.25">
      <c r="A149" s="40">
        <v>145</v>
      </c>
      <c r="B149" s="41" t="s">
        <v>160</v>
      </c>
      <c r="C149" s="42">
        <v>130</v>
      </c>
      <c r="D149" s="42">
        <v>150</v>
      </c>
    </row>
    <row r="150" spans="1:4" s="45" customFormat="1" ht="15.75" customHeight="1" x14ac:dyDescent="0.25">
      <c r="A150" s="40">
        <v>146</v>
      </c>
      <c r="B150" s="44" t="s">
        <v>162</v>
      </c>
      <c r="C150" s="42">
        <v>200</v>
      </c>
      <c r="D150" s="42">
        <v>270</v>
      </c>
    </row>
    <row r="151" spans="1:4" s="45" customFormat="1" ht="15.75" customHeight="1" x14ac:dyDescent="0.25">
      <c r="A151" s="40">
        <v>147</v>
      </c>
      <c r="B151" s="41" t="s">
        <v>163</v>
      </c>
      <c r="C151" s="42">
        <v>130</v>
      </c>
      <c r="D151" s="42">
        <v>150</v>
      </c>
    </row>
    <row r="152" spans="1:4" s="45" customFormat="1" ht="15.75" customHeight="1" x14ac:dyDescent="0.25">
      <c r="A152" s="40">
        <v>148</v>
      </c>
      <c r="B152" s="41" t="s">
        <v>164</v>
      </c>
      <c r="C152" s="42">
        <v>152</v>
      </c>
      <c r="D152" s="42">
        <v>176</v>
      </c>
    </row>
    <row r="153" spans="1:4" s="45" customFormat="1" ht="15.75" customHeight="1" x14ac:dyDescent="0.25">
      <c r="A153" s="40">
        <v>149</v>
      </c>
      <c r="B153" s="44" t="s">
        <v>165</v>
      </c>
      <c r="C153" s="42">
        <v>152</v>
      </c>
      <c r="D153" s="42">
        <v>185</v>
      </c>
    </row>
    <row r="154" spans="1:4" s="45" customFormat="1" ht="15.75" customHeight="1" x14ac:dyDescent="0.25">
      <c r="A154" s="40">
        <v>150</v>
      </c>
      <c r="B154" s="44" t="s">
        <v>166</v>
      </c>
      <c r="C154" s="42">
        <v>139</v>
      </c>
      <c r="D154" s="42">
        <v>162</v>
      </c>
    </row>
    <row r="155" spans="1:4" s="45" customFormat="1" ht="15.75" customHeight="1" x14ac:dyDescent="0.25">
      <c r="A155" s="40">
        <v>151</v>
      </c>
      <c r="B155" s="44" t="s">
        <v>343</v>
      </c>
      <c r="C155" s="42">
        <v>466</v>
      </c>
      <c r="D155" s="42">
        <v>538</v>
      </c>
    </row>
    <row r="156" spans="1:4" s="45" customFormat="1" ht="15.75" customHeight="1" x14ac:dyDescent="0.25">
      <c r="A156" s="40">
        <v>152</v>
      </c>
      <c r="B156" s="44" t="s">
        <v>347</v>
      </c>
      <c r="C156" s="42">
        <v>192</v>
      </c>
      <c r="D156" s="42">
        <v>230</v>
      </c>
    </row>
    <row r="157" spans="1:4" s="45" customFormat="1" ht="15.75" customHeight="1" x14ac:dyDescent="0.25">
      <c r="A157" s="40">
        <v>153</v>
      </c>
      <c r="B157" s="41" t="s">
        <v>168</v>
      </c>
      <c r="C157" s="42">
        <v>145</v>
      </c>
      <c r="D157" s="42">
        <v>168</v>
      </c>
    </row>
    <row r="158" spans="1:4" s="45" customFormat="1" ht="15.75" customHeight="1" x14ac:dyDescent="0.25">
      <c r="A158" s="40">
        <v>154</v>
      </c>
      <c r="B158" s="44" t="s">
        <v>167</v>
      </c>
      <c r="C158" s="42">
        <v>171</v>
      </c>
      <c r="D158" s="42">
        <v>205</v>
      </c>
    </row>
    <row r="159" spans="1:4" s="45" customFormat="1" ht="15.75" customHeight="1" x14ac:dyDescent="0.25">
      <c r="A159" s="40">
        <v>155</v>
      </c>
      <c r="B159" s="44" t="s">
        <v>326</v>
      </c>
      <c r="C159" s="42">
        <v>163</v>
      </c>
      <c r="D159" s="42">
        <v>195</v>
      </c>
    </row>
    <row r="160" spans="1:4" s="45" customFormat="1" ht="15.75" customHeight="1" x14ac:dyDescent="0.25">
      <c r="A160" s="40">
        <v>156</v>
      </c>
      <c r="B160" s="41" t="s">
        <v>281</v>
      </c>
      <c r="C160" s="42">
        <v>155</v>
      </c>
      <c r="D160" s="42">
        <v>179</v>
      </c>
    </row>
    <row r="161" spans="1:4" s="45" customFormat="1" ht="15.75" customHeight="1" x14ac:dyDescent="0.25">
      <c r="A161" s="40">
        <v>157</v>
      </c>
      <c r="B161" s="44" t="s">
        <v>170</v>
      </c>
      <c r="C161" s="42">
        <v>171</v>
      </c>
      <c r="D161" s="42">
        <v>205</v>
      </c>
    </row>
    <row r="162" spans="1:4" s="45" customFormat="1" ht="15.75" customHeight="1" x14ac:dyDescent="0.25">
      <c r="A162" s="40">
        <v>158</v>
      </c>
      <c r="B162" s="41" t="s">
        <v>174</v>
      </c>
      <c r="C162" s="42">
        <v>128</v>
      </c>
      <c r="D162" s="42">
        <v>148</v>
      </c>
    </row>
    <row r="163" spans="1:4" s="45" customFormat="1" ht="15.75" customHeight="1" x14ac:dyDescent="0.25">
      <c r="A163" s="40">
        <v>159</v>
      </c>
      <c r="B163" s="41" t="s">
        <v>172</v>
      </c>
      <c r="C163" s="42">
        <v>135</v>
      </c>
      <c r="D163" s="42">
        <v>165</v>
      </c>
    </row>
    <row r="164" spans="1:4" s="45" customFormat="1" ht="15.75" customHeight="1" x14ac:dyDescent="0.25">
      <c r="A164" s="40">
        <v>160</v>
      </c>
      <c r="B164" s="44" t="s">
        <v>325</v>
      </c>
      <c r="C164" s="42">
        <v>130</v>
      </c>
      <c r="D164" s="42">
        <v>150</v>
      </c>
    </row>
    <row r="165" spans="1:4" s="45" customFormat="1" ht="15.75" customHeight="1" x14ac:dyDescent="0.25">
      <c r="A165" s="40">
        <v>161</v>
      </c>
      <c r="B165" s="44" t="s">
        <v>173</v>
      </c>
      <c r="C165" s="42">
        <v>171</v>
      </c>
      <c r="D165" s="42">
        <v>205</v>
      </c>
    </row>
    <row r="166" spans="1:4" s="45" customFormat="1" ht="15.75" customHeight="1" x14ac:dyDescent="0.25">
      <c r="A166" s="40">
        <v>162</v>
      </c>
      <c r="B166" s="44" t="s">
        <v>336</v>
      </c>
      <c r="C166" s="42">
        <v>137</v>
      </c>
      <c r="D166" s="42">
        <v>168</v>
      </c>
    </row>
    <row r="167" spans="1:4" s="45" customFormat="1" ht="15.75" customHeight="1" x14ac:dyDescent="0.25">
      <c r="A167" s="40">
        <v>163</v>
      </c>
      <c r="B167" s="44" t="s">
        <v>177</v>
      </c>
      <c r="C167" s="42">
        <v>171</v>
      </c>
      <c r="D167" s="42">
        <v>205</v>
      </c>
    </row>
    <row r="168" spans="1:4" s="45" customFormat="1" ht="15.75" customHeight="1" x14ac:dyDescent="0.25">
      <c r="A168" s="40">
        <v>164</v>
      </c>
      <c r="B168" s="41" t="s">
        <v>179</v>
      </c>
      <c r="C168" s="42">
        <v>275</v>
      </c>
      <c r="D168" s="42">
        <v>350</v>
      </c>
    </row>
    <row r="169" spans="1:4" s="45" customFormat="1" ht="15.75" customHeight="1" x14ac:dyDescent="0.25">
      <c r="A169" s="40">
        <v>165</v>
      </c>
      <c r="B169" s="41" t="s">
        <v>182</v>
      </c>
      <c r="C169" s="42">
        <v>214</v>
      </c>
      <c r="D169" s="42">
        <v>265</v>
      </c>
    </row>
    <row r="170" spans="1:4" s="45" customFormat="1" ht="15.75" customHeight="1" x14ac:dyDescent="0.25">
      <c r="A170" s="40">
        <v>166</v>
      </c>
      <c r="B170" s="41" t="s">
        <v>183</v>
      </c>
      <c r="C170" s="42">
        <v>350</v>
      </c>
      <c r="D170" s="42">
        <v>435</v>
      </c>
    </row>
    <row r="171" spans="1:4" s="45" customFormat="1" ht="15.75" customHeight="1" x14ac:dyDescent="0.25">
      <c r="A171" s="40">
        <v>167</v>
      </c>
      <c r="B171" s="41" t="s">
        <v>186</v>
      </c>
      <c r="C171" s="42">
        <v>153</v>
      </c>
      <c r="D171" s="42">
        <v>179</v>
      </c>
    </row>
    <row r="172" spans="1:4" s="45" customFormat="1" ht="15.75" customHeight="1" x14ac:dyDescent="0.25">
      <c r="A172" s="40">
        <v>168</v>
      </c>
      <c r="B172" s="41" t="s">
        <v>185</v>
      </c>
      <c r="C172" s="42">
        <v>450</v>
      </c>
      <c r="D172" s="42">
        <v>590</v>
      </c>
    </row>
    <row r="173" spans="1:4" s="45" customFormat="1" ht="15.75" customHeight="1" x14ac:dyDescent="0.25">
      <c r="A173" s="40">
        <v>169</v>
      </c>
      <c r="B173" s="44" t="s">
        <v>187</v>
      </c>
      <c r="C173" s="42">
        <v>171</v>
      </c>
      <c r="D173" s="42">
        <v>205</v>
      </c>
    </row>
    <row r="174" spans="1:4" s="45" customFormat="1" ht="15.75" customHeight="1" x14ac:dyDescent="0.25">
      <c r="A174" s="40">
        <v>170</v>
      </c>
      <c r="B174" s="41" t="s">
        <v>282</v>
      </c>
      <c r="C174" s="42">
        <v>150</v>
      </c>
      <c r="D174" s="42">
        <v>170</v>
      </c>
    </row>
    <row r="175" spans="1:4" s="45" customFormat="1" ht="15.75" customHeight="1" x14ac:dyDescent="0.25">
      <c r="A175" s="40">
        <v>171</v>
      </c>
      <c r="B175" s="44" t="s">
        <v>328</v>
      </c>
      <c r="C175" s="42">
        <v>170</v>
      </c>
      <c r="D175" s="42">
        <v>270</v>
      </c>
    </row>
    <row r="176" spans="1:4" s="45" customFormat="1" ht="15.75" customHeight="1" x14ac:dyDescent="0.25">
      <c r="A176" s="40">
        <v>172</v>
      </c>
      <c r="B176" s="41" t="s">
        <v>190</v>
      </c>
      <c r="C176" s="42">
        <v>693</v>
      </c>
      <c r="D176" s="42">
        <v>832</v>
      </c>
    </row>
    <row r="177" spans="1:4" s="45" customFormat="1" ht="15.75" customHeight="1" x14ac:dyDescent="0.25">
      <c r="A177" s="40">
        <v>173</v>
      </c>
      <c r="B177" s="44" t="s">
        <v>356</v>
      </c>
      <c r="C177" s="42">
        <v>134</v>
      </c>
      <c r="D177" s="42">
        <v>155</v>
      </c>
    </row>
    <row r="178" spans="1:4" s="45" customFormat="1" ht="15.75" customHeight="1" x14ac:dyDescent="0.25">
      <c r="A178" s="40">
        <v>174</v>
      </c>
      <c r="B178" s="44" t="s">
        <v>192</v>
      </c>
      <c r="C178" s="42">
        <v>171</v>
      </c>
      <c r="D178" s="42">
        <v>205</v>
      </c>
    </row>
    <row r="179" spans="1:4" s="45" customFormat="1" ht="15.75" customHeight="1" x14ac:dyDescent="0.25">
      <c r="A179" s="40">
        <v>175</v>
      </c>
      <c r="B179" s="41" t="s">
        <v>283</v>
      </c>
      <c r="C179" s="42">
        <v>123</v>
      </c>
      <c r="D179" s="42">
        <v>142</v>
      </c>
    </row>
    <row r="180" spans="1:4" s="45" customFormat="1" ht="15.75" customHeight="1" x14ac:dyDescent="0.25">
      <c r="A180" s="40">
        <v>176</v>
      </c>
      <c r="B180" s="44" t="s">
        <v>193</v>
      </c>
      <c r="C180" s="42">
        <v>171</v>
      </c>
      <c r="D180" s="42">
        <v>205</v>
      </c>
    </row>
    <row r="181" spans="1:4" s="45" customFormat="1" ht="15.75" customHeight="1" x14ac:dyDescent="0.25">
      <c r="A181" s="40">
        <v>177</v>
      </c>
      <c r="B181" s="41" t="s">
        <v>194</v>
      </c>
      <c r="C181" s="42">
        <v>350</v>
      </c>
      <c r="D181" s="42">
        <v>370</v>
      </c>
    </row>
    <row r="182" spans="1:4" s="45" customFormat="1" ht="15.75" customHeight="1" x14ac:dyDescent="0.25">
      <c r="A182" s="40">
        <v>178</v>
      </c>
      <c r="B182" s="44" t="s">
        <v>195</v>
      </c>
      <c r="C182" s="42">
        <v>171</v>
      </c>
      <c r="D182" s="42">
        <v>205</v>
      </c>
    </row>
    <row r="183" spans="1:4" s="45" customFormat="1" ht="15.75" customHeight="1" x14ac:dyDescent="0.25">
      <c r="A183" s="40">
        <v>179</v>
      </c>
      <c r="B183" s="44" t="s">
        <v>352</v>
      </c>
      <c r="C183" s="42">
        <v>152</v>
      </c>
      <c r="D183" s="42">
        <v>185</v>
      </c>
    </row>
    <row r="184" spans="1:4" s="45" customFormat="1" ht="15.75" customHeight="1" x14ac:dyDescent="0.25">
      <c r="A184" s="40">
        <v>180</v>
      </c>
      <c r="B184" s="41" t="s">
        <v>198</v>
      </c>
      <c r="C184" s="42">
        <v>214</v>
      </c>
      <c r="D184" s="42">
        <v>265</v>
      </c>
    </row>
    <row r="185" spans="1:4" s="45" customFormat="1" ht="15.75" customHeight="1" x14ac:dyDescent="0.25">
      <c r="A185" s="40">
        <v>181</v>
      </c>
      <c r="B185" s="44" t="s">
        <v>284</v>
      </c>
      <c r="C185" s="42">
        <v>181</v>
      </c>
      <c r="D185" s="42">
        <v>209</v>
      </c>
    </row>
    <row r="186" spans="1:4" s="45" customFormat="1" ht="15.75" customHeight="1" x14ac:dyDescent="0.25">
      <c r="A186" s="40">
        <v>182</v>
      </c>
      <c r="B186" s="41" t="s">
        <v>200</v>
      </c>
      <c r="C186" s="42">
        <v>405</v>
      </c>
      <c r="D186" s="42">
        <v>521</v>
      </c>
    </row>
    <row r="187" spans="1:4" s="45" customFormat="1" ht="15.75" customHeight="1" x14ac:dyDescent="0.25">
      <c r="A187" s="40">
        <v>183</v>
      </c>
      <c r="B187" s="41" t="s">
        <v>199</v>
      </c>
      <c r="C187" s="42">
        <v>214</v>
      </c>
      <c r="D187" s="42">
        <v>265</v>
      </c>
    </row>
    <row r="188" spans="1:4" s="45" customFormat="1" ht="15.75" customHeight="1" x14ac:dyDescent="0.25">
      <c r="A188" s="40">
        <v>184</v>
      </c>
      <c r="B188" s="41" t="s">
        <v>204</v>
      </c>
      <c r="C188" s="42">
        <v>214</v>
      </c>
      <c r="D188" s="42">
        <v>265</v>
      </c>
    </row>
    <row r="189" spans="1:4" s="45" customFormat="1" ht="15.75" customHeight="1" x14ac:dyDescent="0.25">
      <c r="A189" s="40">
        <v>185</v>
      </c>
      <c r="B189" s="41" t="s">
        <v>206</v>
      </c>
      <c r="C189" s="42">
        <v>202</v>
      </c>
      <c r="D189" s="42">
        <v>233</v>
      </c>
    </row>
    <row r="190" spans="1:4" s="45" customFormat="1" ht="15.75" customHeight="1" x14ac:dyDescent="0.25">
      <c r="A190" s="40">
        <v>186</v>
      </c>
      <c r="B190" s="41" t="s">
        <v>285</v>
      </c>
      <c r="C190" s="42">
        <v>130</v>
      </c>
      <c r="D190" s="42">
        <v>150</v>
      </c>
    </row>
    <row r="191" spans="1:4" s="45" customFormat="1" ht="15.75" customHeight="1" x14ac:dyDescent="0.25">
      <c r="A191" s="40">
        <v>187</v>
      </c>
      <c r="B191" s="41" t="s">
        <v>207</v>
      </c>
      <c r="C191" s="42">
        <v>214</v>
      </c>
      <c r="D191" s="42">
        <v>265</v>
      </c>
    </row>
    <row r="192" spans="1:4" s="45" customFormat="1" ht="15.75" customHeight="1" x14ac:dyDescent="0.25">
      <c r="A192" s="40">
        <v>188</v>
      </c>
      <c r="B192" s="41" t="s">
        <v>208</v>
      </c>
      <c r="C192" s="42">
        <v>214</v>
      </c>
      <c r="D192" s="42">
        <v>265</v>
      </c>
    </row>
    <row r="193" spans="1:4" s="45" customFormat="1" ht="15.75" customHeight="1" x14ac:dyDescent="0.25">
      <c r="A193" s="40">
        <v>189</v>
      </c>
      <c r="B193" s="41" t="s">
        <v>213</v>
      </c>
      <c r="C193" s="42">
        <v>853</v>
      </c>
      <c r="D193" s="42">
        <v>865</v>
      </c>
    </row>
    <row r="194" spans="1:4" s="45" customFormat="1" ht="15.75" customHeight="1" x14ac:dyDescent="0.25">
      <c r="A194" s="40">
        <v>190</v>
      </c>
      <c r="B194" s="44" t="s">
        <v>286</v>
      </c>
      <c r="C194" s="42">
        <v>214</v>
      </c>
      <c r="D194" s="42">
        <v>265</v>
      </c>
    </row>
    <row r="195" spans="1:4" s="45" customFormat="1" ht="15.75" customHeight="1" x14ac:dyDescent="0.25">
      <c r="A195" s="40">
        <v>191</v>
      </c>
      <c r="B195" s="41" t="s">
        <v>209</v>
      </c>
      <c r="C195" s="42">
        <v>214</v>
      </c>
      <c r="D195" s="42">
        <v>265</v>
      </c>
    </row>
    <row r="196" spans="1:4" s="45" customFormat="1" ht="15.75" customHeight="1" x14ac:dyDescent="0.25">
      <c r="A196" s="40">
        <v>192</v>
      </c>
      <c r="B196" s="41" t="s">
        <v>210</v>
      </c>
      <c r="C196" s="42">
        <v>214</v>
      </c>
      <c r="D196" s="42">
        <v>265</v>
      </c>
    </row>
    <row r="197" spans="1:4" s="45" customFormat="1" ht="15.75" customHeight="1" x14ac:dyDescent="0.25">
      <c r="A197" s="40">
        <v>193</v>
      </c>
      <c r="B197" s="41" t="s">
        <v>216</v>
      </c>
      <c r="C197" s="42">
        <v>206</v>
      </c>
      <c r="D197" s="42">
        <v>237</v>
      </c>
    </row>
    <row r="198" spans="1:4" s="45" customFormat="1" ht="15.75" customHeight="1" x14ac:dyDescent="0.25">
      <c r="A198" s="40">
        <v>194</v>
      </c>
      <c r="B198" s="41" t="s">
        <v>217</v>
      </c>
      <c r="C198" s="42">
        <v>171</v>
      </c>
      <c r="D198" s="42">
        <v>205</v>
      </c>
    </row>
    <row r="199" spans="1:4" s="45" customFormat="1" ht="15.75" customHeight="1" x14ac:dyDescent="0.25">
      <c r="A199" s="40">
        <v>195</v>
      </c>
      <c r="B199" s="41" t="s">
        <v>219</v>
      </c>
      <c r="C199" s="42">
        <v>214</v>
      </c>
      <c r="D199" s="42">
        <v>265</v>
      </c>
    </row>
    <row r="200" spans="1:4" s="45" customFormat="1" ht="15.75" customHeight="1" x14ac:dyDescent="0.25">
      <c r="A200" s="40">
        <v>196</v>
      </c>
      <c r="B200" s="44" t="s">
        <v>222</v>
      </c>
      <c r="C200" s="42">
        <v>171</v>
      </c>
      <c r="D200" s="42">
        <v>205</v>
      </c>
    </row>
    <row r="201" spans="1:4" s="45" customFormat="1" ht="15.75" customHeight="1" x14ac:dyDescent="0.25">
      <c r="A201" s="40">
        <v>197</v>
      </c>
      <c r="B201" s="41" t="s">
        <v>223</v>
      </c>
      <c r="C201" s="42">
        <v>2079</v>
      </c>
      <c r="D201" s="42">
        <v>2318</v>
      </c>
    </row>
    <row r="202" spans="1:4" s="45" customFormat="1" ht="15.75" customHeight="1" x14ac:dyDescent="0.25">
      <c r="A202" s="40">
        <v>198</v>
      </c>
      <c r="B202" s="44" t="s">
        <v>224</v>
      </c>
      <c r="C202" s="42">
        <v>137</v>
      </c>
      <c r="D202" s="42">
        <v>168</v>
      </c>
    </row>
    <row r="203" spans="1:4" s="45" customFormat="1" ht="15.75" customHeight="1" x14ac:dyDescent="0.25">
      <c r="A203" s="40">
        <v>199</v>
      </c>
      <c r="B203" s="44" t="s">
        <v>225</v>
      </c>
      <c r="C203" s="42">
        <v>130</v>
      </c>
      <c r="D203" s="42">
        <v>155</v>
      </c>
    </row>
    <row r="204" spans="1:4" s="45" customFormat="1" ht="15.75" customHeight="1" x14ac:dyDescent="0.25">
      <c r="A204" s="40">
        <v>200</v>
      </c>
      <c r="B204" s="44" t="s">
        <v>342</v>
      </c>
      <c r="C204" s="42">
        <v>135</v>
      </c>
      <c r="D204" s="42">
        <v>165</v>
      </c>
    </row>
    <row r="205" spans="1:4" s="45" customFormat="1" ht="15.75" customHeight="1" x14ac:dyDescent="0.25">
      <c r="A205" s="40">
        <v>201</v>
      </c>
      <c r="B205" s="41" t="s">
        <v>227</v>
      </c>
      <c r="C205" s="42">
        <v>139</v>
      </c>
      <c r="D205" s="42">
        <v>174</v>
      </c>
    </row>
    <row r="206" spans="1:4" s="45" customFormat="1" ht="15.75" customHeight="1" x14ac:dyDescent="0.25">
      <c r="A206" s="40">
        <v>202</v>
      </c>
      <c r="B206" s="44" t="s">
        <v>228</v>
      </c>
      <c r="C206" s="42">
        <v>214</v>
      </c>
      <c r="D206" s="42">
        <v>265</v>
      </c>
    </row>
    <row r="207" spans="1:4" s="45" customFormat="1" ht="15.75" customHeight="1" x14ac:dyDescent="0.25">
      <c r="A207" s="40">
        <v>203</v>
      </c>
      <c r="B207" s="44" t="s">
        <v>338</v>
      </c>
      <c r="C207" s="42">
        <v>106</v>
      </c>
      <c r="D207" s="42">
        <v>122</v>
      </c>
    </row>
    <row r="208" spans="1:4" s="45" customFormat="1" ht="15.75" customHeight="1" x14ac:dyDescent="0.25">
      <c r="A208" s="40">
        <v>204</v>
      </c>
      <c r="B208" s="44" t="s">
        <v>289</v>
      </c>
      <c r="C208" s="42">
        <v>130</v>
      </c>
      <c r="D208" s="42">
        <v>165</v>
      </c>
    </row>
    <row r="209" spans="1:4" s="45" customFormat="1" ht="15.75" customHeight="1" x14ac:dyDescent="0.25">
      <c r="A209" s="40">
        <v>205</v>
      </c>
      <c r="B209" s="41" t="s">
        <v>290</v>
      </c>
      <c r="C209" s="42">
        <v>450</v>
      </c>
      <c r="D209" s="42">
        <v>590</v>
      </c>
    </row>
    <row r="210" spans="1:4" s="45" customFormat="1" ht="15.75" customHeight="1" x14ac:dyDescent="0.25">
      <c r="A210" s="40">
        <v>206</v>
      </c>
      <c r="B210" s="44" t="s">
        <v>341</v>
      </c>
      <c r="C210" s="42">
        <v>171</v>
      </c>
      <c r="D210" s="42">
        <v>205</v>
      </c>
    </row>
    <row r="211" spans="1:4" s="45" customFormat="1" ht="15.75" customHeight="1" x14ac:dyDescent="0.25">
      <c r="A211" s="40">
        <v>207</v>
      </c>
      <c r="B211" s="41" t="s">
        <v>231</v>
      </c>
      <c r="C211" s="42">
        <v>450</v>
      </c>
      <c r="D211" s="42">
        <v>590</v>
      </c>
    </row>
    <row r="212" spans="1:4" s="45" customFormat="1" ht="15.75" customHeight="1" x14ac:dyDescent="0.25">
      <c r="A212" s="40">
        <v>208</v>
      </c>
      <c r="B212" s="41" t="s">
        <v>232</v>
      </c>
      <c r="C212" s="42">
        <v>171</v>
      </c>
      <c r="D212" s="42">
        <v>205</v>
      </c>
    </row>
    <row r="213" spans="1:4" s="45" customFormat="1" ht="15.75" customHeight="1" x14ac:dyDescent="0.25">
      <c r="A213" s="40">
        <v>209</v>
      </c>
      <c r="B213" s="41" t="s">
        <v>233</v>
      </c>
      <c r="C213" s="42">
        <v>171</v>
      </c>
      <c r="D213" s="42">
        <v>205</v>
      </c>
    </row>
    <row r="214" spans="1:4" s="45" customFormat="1" ht="15.75" customHeight="1" x14ac:dyDescent="0.25">
      <c r="A214" s="40">
        <v>210</v>
      </c>
      <c r="B214" s="44" t="s">
        <v>321</v>
      </c>
      <c r="C214" s="42">
        <v>139</v>
      </c>
      <c r="D214" s="42">
        <v>174</v>
      </c>
    </row>
    <row r="215" spans="1:4" s="45" customFormat="1" ht="15.75" customHeight="1" x14ac:dyDescent="0.25">
      <c r="A215" s="40">
        <v>211</v>
      </c>
      <c r="B215" s="44" t="s">
        <v>332</v>
      </c>
      <c r="C215" s="42">
        <v>159</v>
      </c>
      <c r="D215" s="42">
        <v>190</v>
      </c>
    </row>
    <row r="216" spans="1:4" s="45" customFormat="1" ht="15.75" customHeight="1" x14ac:dyDescent="0.25">
      <c r="A216" s="40">
        <v>212</v>
      </c>
      <c r="B216" s="44" t="s">
        <v>234</v>
      </c>
      <c r="C216" s="42">
        <v>127</v>
      </c>
      <c r="D216" s="42">
        <v>147</v>
      </c>
    </row>
    <row r="217" spans="1:4" s="45" customFormat="1" ht="15.75" customHeight="1" x14ac:dyDescent="0.25">
      <c r="A217" s="40">
        <v>213</v>
      </c>
      <c r="B217" s="44" t="s">
        <v>334</v>
      </c>
      <c r="C217" s="42">
        <v>92</v>
      </c>
      <c r="D217" s="42">
        <v>109</v>
      </c>
    </row>
    <row r="218" spans="1:4" s="45" customFormat="1" ht="15.75" customHeight="1" x14ac:dyDescent="0.25">
      <c r="A218" s="40">
        <v>214</v>
      </c>
      <c r="B218" s="41" t="s">
        <v>236</v>
      </c>
      <c r="C218" s="42">
        <v>130</v>
      </c>
      <c r="D218" s="42">
        <v>162</v>
      </c>
    </row>
    <row r="219" spans="1:4" s="45" customFormat="1" ht="15.75" customHeight="1" x14ac:dyDescent="0.25">
      <c r="A219" s="40">
        <v>215</v>
      </c>
      <c r="B219" s="44" t="s">
        <v>335</v>
      </c>
      <c r="C219" s="42">
        <v>141</v>
      </c>
      <c r="D219" s="42">
        <v>185</v>
      </c>
    </row>
    <row r="220" spans="1:4" s="45" customFormat="1" ht="15.75" customHeight="1" x14ac:dyDescent="0.25">
      <c r="A220" s="40">
        <v>216</v>
      </c>
      <c r="B220" s="44" t="s">
        <v>239</v>
      </c>
      <c r="C220" s="42">
        <v>171</v>
      </c>
      <c r="D220" s="42">
        <v>250</v>
      </c>
    </row>
    <row r="221" spans="1:4" s="45" customFormat="1" ht="15.75" customHeight="1" x14ac:dyDescent="0.25">
      <c r="A221" s="40">
        <v>217</v>
      </c>
      <c r="B221" s="44" t="s">
        <v>240</v>
      </c>
      <c r="C221" s="42">
        <v>171</v>
      </c>
      <c r="D221" s="42">
        <v>250</v>
      </c>
    </row>
    <row r="222" spans="1:4" s="45" customFormat="1" ht="15.75" customHeight="1" x14ac:dyDescent="0.25">
      <c r="A222" s="40">
        <v>218</v>
      </c>
      <c r="B222" s="44" t="s">
        <v>241</v>
      </c>
      <c r="C222" s="42">
        <v>171</v>
      </c>
      <c r="D222" s="42">
        <v>250</v>
      </c>
    </row>
    <row r="223" spans="1:4" s="45" customFormat="1" ht="15.75" customHeight="1" x14ac:dyDescent="0.25">
      <c r="A223" s="40">
        <v>219</v>
      </c>
      <c r="B223" s="41" t="s">
        <v>242</v>
      </c>
      <c r="C223" s="42">
        <v>450</v>
      </c>
      <c r="D223" s="42">
        <v>590</v>
      </c>
    </row>
    <row r="224" spans="1:4" s="45" customFormat="1" ht="15.75" customHeight="1" x14ac:dyDescent="0.25">
      <c r="A224" s="40">
        <v>220</v>
      </c>
      <c r="B224" s="41" t="s">
        <v>246</v>
      </c>
      <c r="C224" s="42">
        <v>477</v>
      </c>
      <c r="D224" s="42">
        <v>750</v>
      </c>
    </row>
    <row r="225" spans="1:4" s="45" customFormat="1" ht="15.75" customHeight="1" x14ac:dyDescent="0.25">
      <c r="A225" s="40">
        <v>221</v>
      </c>
      <c r="B225" s="44" t="s">
        <v>337</v>
      </c>
      <c r="C225" s="42">
        <v>225</v>
      </c>
      <c r="D225" s="42">
        <v>330</v>
      </c>
    </row>
    <row r="226" spans="1:4" s="45" customFormat="1" ht="15.75" customHeight="1" x14ac:dyDescent="0.25">
      <c r="A226" s="40">
        <v>222</v>
      </c>
      <c r="B226" s="41" t="s">
        <v>291</v>
      </c>
      <c r="C226" s="42">
        <v>130</v>
      </c>
      <c r="D226" s="42">
        <v>150</v>
      </c>
    </row>
    <row r="227" spans="1:4" s="45" customFormat="1" ht="15.75" customHeight="1" x14ac:dyDescent="0.25">
      <c r="A227" s="40">
        <v>223</v>
      </c>
      <c r="B227" s="41" t="s">
        <v>247</v>
      </c>
      <c r="C227" s="42">
        <v>151</v>
      </c>
      <c r="D227" s="42">
        <v>168</v>
      </c>
    </row>
    <row r="228" spans="1:4" s="45" customFormat="1" ht="15.75" customHeight="1" x14ac:dyDescent="0.25">
      <c r="A228" s="40">
        <v>224</v>
      </c>
      <c r="B228" s="44" t="s">
        <v>248</v>
      </c>
      <c r="C228" s="42">
        <v>188</v>
      </c>
      <c r="D228" s="42">
        <v>217</v>
      </c>
    </row>
    <row r="229" spans="1:4" s="45" customFormat="1" ht="15.75" customHeight="1" x14ac:dyDescent="0.25">
      <c r="A229" s="40">
        <v>225</v>
      </c>
      <c r="B229" s="44" t="s">
        <v>251</v>
      </c>
      <c r="C229" s="42">
        <v>171</v>
      </c>
      <c r="D229" s="42">
        <v>205</v>
      </c>
    </row>
    <row r="230" spans="1:4" s="45" customFormat="1" ht="15.75" customHeight="1" x14ac:dyDescent="0.25">
      <c r="A230" s="40">
        <v>226</v>
      </c>
      <c r="B230" s="41" t="s">
        <v>292</v>
      </c>
      <c r="C230" s="42">
        <v>130</v>
      </c>
      <c r="D230" s="42">
        <v>150</v>
      </c>
    </row>
    <row r="231" spans="1:4" s="45" customFormat="1" ht="15.75" customHeight="1" x14ac:dyDescent="0.25">
      <c r="A231" s="40">
        <v>227</v>
      </c>
      <c r="B231" s="41" t="s">
        <v>254</v>
      </c>
      <c r="C231" s="42">
        <v>126</v>
      </c>
      <c r="D231" s="42">
        <v>168</v>
      </c>
    </row>
    <row r="232" spans="1:4" s="45" customFormat="1" ht="15.75" customHeight="1" x14ac:dyDescent="0.25">
      <c r="A232" s="40">
        <v>228</v>
      </c>
      <c r="B232" s="41" t="s">
        <v>257</v>
      </c>
      <c r="C232" s="42">
        <v>450</v>
      </c>
      <c r="D232" s="42">
        <v>590</v>
      </c>
    </row>
    <row r="233" spans="1:4" s="45" customFormat="1" ht="15.75" customHeight="1" x14ac:dyDescent="0.25">
      <c r="A233" s="40">
        <v>229</v>
      </c>
      <c r="B233" s="41" t="s">
        <v>256</v>
      </c>
      <c r="C233" s="42">
        <v>171</v>
      </c>
      <c r="D233" s="42">
        <v>205</v>
      </c>
    </row>
    <row r="234" spans="1:4" s="45" customFormat="1" ht="15.75" customHeight="1" x14ac:dyDescent="0.25">
      <c r="A234" s="40">
        <v>230</v>
      </c>
      <c r="B234" s="44" t="s">
        <v>344</v>
      </c>
      <c r="C234" s="42">
        <v>171</v>
      </c>
      <c r="D234" s="42">
        <v>205</v>
      </c>
    </row>
    <row r="235" spans="1:4" s="45" customFormat="1" ht="15.75" customHeight="1" x14ac:dyDescent="0.25">
      <c r="A235" s="40">
        <v>231</v>
      </c>
      <c r="B235" s="44" t="s">
        <v>351</v>
      </c>
      <c r="C235" s="42">
        <v>134</v>
      </c>
      <c r="D235" s="42">
        <v>155</v>
      </c>
    </row>
    <row r="236" spans="1:4" s="45" customFormat="1" ht="15.75" customHeight="1" x14ac:dyDescent="0.25">
      <c r="A236" s="40">
        <v>232</v>
      </c>
      <c r="B236" s="41" t="s">
        <v>260</v>
      </c>
      <c r="C236" s="42">
        <v>5660</v>
      </c>
      <c r="D236" s="42">
        <v>5891</v>
      </c>
    </row>
  </sheetData>
  <mergeCells count="3">
    <mergeCell ref="A3:A4"/>
    <mergeCell ref="B3:B4"/>
    <mergeCell ref="C3:D3"/>
  </mergeCells>
  <pageMargins left="0.19685039370078741" right="0.19685039370078741" top="0.19685039370078741" bottom="0.19685039370078741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Рассчет цен 17.02.2021</vt:lpstr>
      <vt:lpstr>Горшечные</vt:lpstr>
      <vt:lpstr>'Рассчет цен 17.02.2021'!Заголовки_для_печати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2021-03-24T13:12:14Z</dcterms:modified>
</cp:coreProperties>
</file>